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nomura\Desktop\★18～20年度予算(野々村版)\2020予算様式\2020予算様式\2020_【地区協会】予決算様式\"/>
    </mc:Choice>
  </mc:AlternateContent>
  <xr:revisionPtr revIDLastSave="0" documentId="13_ncr:1_{09EF4A72-ADD6-438F-B995-C2A395F246E4}" xr6:coauthVersionLast="45" xr6:coauthVersionMax="45" xr10:uidLastSave="{00000000-0000-0000-0000-000000000000}"/>
  <bookViews>
    <workbookView xWindow="29220" yWindow="1110" windowWidth="14190" windowHeight="9930" xr2:uid="{00000000-000D-0000-FFFF-FFFF00000000}"/>
  </bookViews>
  <sheets>
    <sheet name="事業収支予算書" sheetId="1" r:id="rId1"/>
  </sheets>
  <definedNames>
    <definedName name="_3×3事業">事業収支予算書!$Q$3:$Q$4</definedName>
    <definedName name="_xlnm.Print_Area" localSheetId="0">事業収支予算書!$A$1:$J$56</definedName>
    <definedName name="U12育成事業">事業収支予算書!$M$3</definedName>
    <definedName name="U14育成事業">事業収支予算書!$M$4</definedName>
    <definedName name="U16育成事業">事業収支予算書!$M$5</definedName>
    <definedName name="育成環境整備事業">事業収支予算書!$M$3:$M$5</definedName>
    <definedName name="競技環境整備事業">事業収支予算書!$P$3:$P$13</definedName>
    <definedName name="社会貢献事業">事業収支予算書!$R$3:$R$4</definedName>
    <definedName name="人材養成事業">事業収支予算書!$O$3:$O$7</definedName>
    <definedName name="大区分">#REF!</definedName>
    <definedName name="中区分">事業収支予算書!$M$2:$R$2</definedName>
    <definedName name="普及促進事業">事業収支予算書!$N$3:$N$5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" l="1"/>
  <c r="X7" i="1"/>
  <c r="W11" i="1"/>
  <c r="X11" i="1"/>
  <c r="W12" i="1"/>
  <c r="X12" i="1"/>
  <c r="D33" i="1"/>
  <c r="D52" i="1" s="1"/>
  <c r="D50" i="1"/>
  <c r="X8" i="1" s="1"/>
  <c r="D54" i="1" l="1"/>
  <c r="D56" i="1"/>
  <c r="X13" i="1"/>
  <c r="X6" i="1"/>
  <c r="X30" i="1"/>
  <c r="X28" i="1"/>
  <c r="X27" i="1"/>
  <c r="X21" i="1"/>
  <c r="X20" i="1"/>
  <c r="X19" i="1"/>
  <c r="X5" i="1"/>
  <c r="X26" i="1"/>
  <c r="X18" i="1"/>
  <c r="X4" i="1"/>
  <c r="X34" i="1"/>
  <c r="X25" i="1"/>
  <c r="X16" i="1"/>
  <c r="X3" i="1"/>
  <c r="X33" i="1"/>
  <c r="X24" i="1"/>
  <c r="X15" i="1"/>
  <c r="X10" i="1"/>
  <c r="X23" i="1"/>
  <c r="W15" i="1"/>
  <c r="W10" i="1"/>
  <c r="X31" i="1"/>
  <c r="X22" i="1"/>
  <c r="X14" i="1"/>
</calcChain>
</file>

<file path=xl/sharedStrings.xml><?xml version="1.0" encoding="utf-8"?>
<sst xmlns="http://schemas.openxmlformats.org/spreadsheetml/2006/main" count="153" uniqueCount="134">
  <si>
    <t>事業収支</t>
    <rPh sb="0" eb="2">
      <t>ジギョウ</t>
    </rPh>
    <rPh sb="2" eb="4">
      <t>シュウシ</t>
    </rPh>
    <phoneticPr fontId="6"/>
  </si>
  <si>
    <t>自己負担金</t>
    <rPh sb="0" eb="2">
      <t>ジコ</t>
    </rPh>
    <rPh sb="2" eb="4">
      <t>フタン</t>
    </rPh>
    <rPh sb="4" eb="5">
      <t>キン</t>
    </rPh>
    <phoneticPr fontId="6"/>
  </si>
  <si>
    <t>収支差額</t>
    <rPh sb="0" eb="2">
      <t>シュウシ</t>
    </rPh>
    <rPh sb="2" eb="4">
      <t>サガク</t>
    </rPh>
    <phoneticPr fontId="6"/>
  </si>
  <si>
    <t xml:space="preserve">※ 摘要／備考欄に内訳を記入しきれない場合は、別紙にご記入頂いても構いません。
</t>
    <phoneticPr fontId="6"/>
  </si>
  <si>
    <t>合　　計</t>
  </si>
  <si>
    <t>12.支払手数料</t>
    <rPh sb="3" eb="5">
      <t>シハライ</t>
    </rPh>
    <rPh sb="5" eb="8">
      <t>テスウリョウ</t>
    </rPh>
    <phoneticPr fontId="6"/>
  </si>
  <si>
    <t>11.保険料</t>
    <rPh sb="3" eb="6">
      <t>ホケンリョウ</t>
    </rPh>
    <phoneticPr fontId="6"/>
  </si>
  <si>
    <t>10.諸謝金</t>
    <rPh sb="3" eb="6">
      <t>ショシャキン</t>
    </rPh>
    <phoneticPr fontId="6"/>
  </si>
  <si>
    <t>9.広告宣伝費</t>
    <rPh sb="2" eb="4">
      <t>コウコク</t>
    </rPh>
    <rPh sb="4" eb="7">
      <t>センデンヒ</t>
    </rPh>
    <phoneticPr fontId="6"/>
  </si>
  <si>
    <t>8.賃貸料</t>
    <rPh sb="2" eb="5">
      <t>チンタイリョウ</t>
    </rPh>
    <phoneticPr fontId="6"/>
  </si>
  <si>
    <t>7.印刷製本費</t>
    <rPh sb="2" eb="4">
      <t>インサツ</t>
    </rPh>
    <rPh sb="4" eb="6">
      <t>セイホン</t>
    </rPh>
    <rPh sb="6" eb="7">
      <t>ヒ</t>
    </rPh>
    <phoneticPr fontId="6"/>
  </si>
  <si>
    <t>6.器具備品費</t>
    <rPh sb="2" eb="4">
      <t>キグ</t>
    </rPh>
    <rPh sb="4" eb="6">
      <t>ビヒン</t>
    </rPh>
    <rPh sb="6" eb="7">
      <t>ヒ</t>
    </rPh>
    <phoneticPr fontId="6"/>
  </si>
  <si>
    <t>5.消耗品費</t>
    <rPh sb="2" eb="4">
      <t>ショウモウ</t>
    </rPh>
    <phoneticPr fontId="6"/>
  </si>
  <si>
    <t>4.通信関連費</t>
    <rPh sb="2" eb="4">
      <t>ツウシン</t>
    </rPh>
    <rPh sb="4" eb="6">
      <t>カンレン</t>
    </rPh>
    <rPh sb="6" eb="7">
      <t>ヒ</t>
    </rPh>
    <phoneticPr fontId="6"/>
  </si>
  <si>
    <t>3.旅費交通費</t>
    <rPh sb="4" eb="7">
      <t>コウツウヒ</t>
    </rPh>
    <phoneticPr fontId="6"/>
  </si>
  <si>
    <t>1.会議費1</t>
    <rPh sb="2" eb="5">
      <t>カイギヒ</t>
    </rPh>
    <phoneticPr fontId="6"/>
  </si>
  <si>
    <t>摘要（内訳）／備考</t>
    <phoneticPr fontId="4"/>
  </si>
  <si>
    <t>金額</t>
  </si>
  <si>
    <t>項目</t>
  </si>
  <si>
    <t>[支出]</t>
  </si>
  <si>
    <t>⑥-1-28</t>
    <phoneticPr fontId="4"/>
  </si>
  <si>
    <t>その他社会貢献事業</t>
  </si>
  <si>
    <t>⑥-1-27</t>
    <phoneticPr fontId="4"/>
  </si>
  <si>
    <t>障がい者バスケットボール支援事業</t>
  </si>
  <si>
    <t>社会貢献事業</t>
  </si>
  <si>
    <t>10.その他収益</t>
    <rPh sb="6" eb="8">
      <t>シュウエキ</t>
    </rPh>
    <phoneticPr fontId="6"/>
  </si>
  <si>
    <t>⑤-1-26</t>
    <phoneticPr fontId="4"/>
  </si>
  <si>
    <t>3×3競技会運営事業</t>
  </si>
  <si>
    <t>9.講習会受講料</t>
    <rPh sb="2" eb="5">
      <t>コウシュウカイ</t>
    </rPh>
    <rPh sb="5" eb="7">
      <t>ジュコウ</t>
    </rPh>
    <rPh sb="7" eb="8">
      <t>リョウ</t>
    </rPh>
    <phoneticPr fontId="6"/>
  </si>
  <si>
    <t>⑤-1-25</t>
    <phoneticPr fontId="4"/>
  </si>
  <si>
    <t>3×3普及推進事業</t>
  </si>
  <si>
    <t>8.補助金</t>
    <rPh sb="2" eb="5">
      <t>ホジョキン</t>
    </rPh>
    <phoneticPr fontId="6"/>
  </si>
  <si>
    <t>_3×3事業</t>
  </si>
  <si>
    <t>7.記念品等売上</t>
    <rPh sb="2" eb="5">
      <t>キネンヒン</t>
    </rPh>
    <rPh sb="5" eb="6">
      <t>トウ</t>
    </rPh>
    <rPh sb="6" eb="8">
      <t>ウリアゲ</t>
    </rPh>
    <phoneticPr fontId="6"/>
  </si>
  <si>
    <t>④-2-24</t>
    <phoneticPr fontId="4"/>
  </si>
  <si>
    <t>その他競技環境整備（競技会運営）事業</t>
  </si>
  <si>
    <t>6.参加料</t>
    <rPh sb="2" eb="5">
      <t>サンカリョウ</t>
    </rPh>
    <phoneticPr fontId="6"/>
  </si>
  <si>
    <t>④-2-23</t>
    <phoneticPr fontId="4"/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</si>
  <si>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1">
      <t>トドウフケン</t>
    </rPh>
    <rPh sb="11" eb="13">
      <t>ヨセン</t>
    </rPh>
    <rPh sb="13" eb="15">
      <t>ウンエイ</t>
    </rPh>
    <rPh sb="15" eb="17">
      <t>ジギョウ</t>
    </rPh>
    <phoneticPr fontId="4"/>
  </si>
  <si>
    <t>5.プログラム売上代</t>
    <rPh sb="7" eb="9">
      <t>ウリアゲ</t>
    </rPh>
    <rPh sb="9" eb="10">
      <t>ダイ</t>
    </rPh>
    <phoneticPr fontId="6"/>
  </si>
  <si>
    <t>④-2-22</t>
    <phoneticPr fontId="4"/>
  </si>
  <si>
    <t>社会人競技会運営事業</t>
  </si>
  <si>
    <t>4.入場料</t>
    <rPh sb="2" eb="5">
      <t>ニュウジョウリョウ</t>
    </rPh>
    <phoneticPr fontId="6"/>
  </si>
  <si>
    <t>④-2-21</t>
    <phoneticPr fontId="4"/>
  </si>
  <si>
    <t>U18競技会運営事業</t>
  </si>
  <si>
    <t>3.放映料</t>
    <rPh sb="2" eb="4">
      <t>ホウエイ</t>
    </rPh>
    <rPh sb="4" eb="5">
      <t>リョウ</t>
    </rPh>
    <phoneticPr fontId="6"/>
  </si>
  <si>
    <t>④-2-20</t>
    <phoneticPr fontId="4"/>
  </si>
  <si>
    <t>U15競技会運営事業</t>
  </si>
  <si>
    <t>2.広告料</t>
    <rPh sb="2" eb="5">
      <t>コウコクリョウ</t>
    </rPh>
    <phoneticPr fontId="6"/>
  </si>
  <si>
    <t>④-2-19</t>
    <phoneticPr fontId="4"/>
  </si>
  <si>
    <t>U12競技会運営事業</t>
  </si>
  <si>
    <t>1.協賛金</t>
    <rPh sb="2" eb="5">
      <t>キョウサンキン</t>
    </rPh>
    <phoneticPr fontId="6"/>
  </si>
  <si>
    <t>④-1-17</t>
    <phoneticPr fontId="4"/>
  </si>
  <si>
    <t>シニアリーグ戦運営事業</t>
  </si>
  <si>
    <t>摘要（内訳）／備考</t>
    <phoneticPr fontId="4"/>
  </si>
  <si>
    <t>④-1-16</t>
    <phoneticPr fontId="4"/>
  </si>
  <si>
    <t>社会人リーグ戦運営事業</t>
  </si>
  <si>
    <t>（単位：円）</t>
    <rPh sb="1" eb="3">
      <t>タンイ</t>
    </rPh>
    <rPh sb="4" eb="5">
      <t>エン</t>
    </rPh>
    <phoneticPr fontId="6"/>
  </si>
  <si>
    <t>[収入]</t>
  </si>
  <si>
    <t>④-1-15</t>
    <phoneticPr fontId="4"/>
  </si>
  <si>
    <t>U18リーグ戦運営事業</t>
  </si>
  <si>
    <t>④-1-14</t>
    <phoneticPr fontId="4"/>
  </si>
  <si>
    <t>U15リーグ戦運営事業</t>
  </si>
  <si>
    <t>実施方法・規模等：</t>
    <phoneticPr fontId="6"/>
  </si>
  <si>
    <t>④-1-13</t>
    <phoneticPr fontId="4"/>
  </si>
  <si>
    <t>U12リーグ戦運営事業</t>
  </si>
  <si>
    <t>参加者：</t>
    <rPh sb="0" eb="3">
      <t>サンカシャ</t>
    </rPh>
    <phoneticPr fontId="6"/>
  </si>
  <si>
    <t>競技環境整備事業</t>
  </si>
  <si>
    <t>③-1-12</t>
    <phoneticPr fontId="4"/>
  </si>
  <si>
    <t>その他人材養成・指導伝達（医学・栄養講習等）事業</t>
  </si>
  <si>
    <t>③-1-11</t>
    <phoneticPr fontId="4"/>
  </si>
  <si>
    <t>指導者養成事業（指導者講習会、研修会等）</t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4"/>
  </si>
  <si>
    <t>③-1-10</t>
    <phoneticPr fontId="4"/>
  </si>
  <si>
    <t>スタッツ・TO要員養成事業</t>
  </si>
  <si>
    <t>その他競技環境整備（競技会運営）事業</t>
    <phoneticPr fontId="4"/>
  </si>
  <si>
    <t>主管者：</t>
    <rPh sb="0" eb="2">
      <t>シュカン</t>
    </rPh>
    <rPh sb="2" eb="3">
      <t>シャ</t>
    </rPh>
    <phoneticPr fontId="6"/>
  </si>
  <si>
    <t>主催者：</t>
    <rPh sb="0" eb="3">
      <t>シュサイシャ</t>
    </rPh>
    <phoneticPr fontId="6"/>
  </si>
  <si>
    <t>③-1-9</t>
    <phoneticPr fontId="4"/>
  </si>
  <si>
    <t>審判インストラクター養成事業</t>
  </si>
  <si>
    <r>
      <t>【内容】　　　　　</t>
    </r>
    <r>
      <rPr>
        <sz val="11"/>
        <color rgb="FFFF0000"/>
        <rFont val="HGSｺﾞｼｯｸM"/>
        <family val="3"/>
        <charset val="128"/>
      </rPr>
      <t>注）下記内容につきましては空欄のないよう、未定の場合は未定とご入力（記入）ください</t>
    </r>
    <rPh sb="1" eb="3">
      <t>ナイヨウ</t>
    </rPh>
    <rPh sb="9" eb="10">
      <t>チュウ</t>
    </rPh>
    <rPh sb="11" eb="13">
      <t>カキ</t>
    </rPh>
    <rPh sb="13" eb="15">
      <t>ナイヨウ</t>
    </rPh>
    <rPh sb="22" eb="24">
      <t>クウラン</t>
    </rPh>
    <rPh sb="30" eb="32">
      <t>ミテイ</t>
    </rPh>
    <rPh sb="33" eb="35">
      <t>バアイ</t>
    </rPh>
    <rPh sb="36" eb="38">
      <t>ミテイ</t>
    </rPh>
    <rPh sb="40" eb="42">
      <t>ニュウリョク</t>
    </rPh>
    <rPh sb="43" eb="45">
      <t>キニュウ</t>
    </rPh>
    <phoneticPr fontId="6"/>
  </si>
  <si>
    <t>③-1-8</t>
    <phoneticPr fontId="4"/>
  </si>
  <si>
    <t>審判派遣事業</t>
    <rPh sb="2" eb="4">
      <t>ハケン</t>
    </rPh>
    <phoneticPr fontId="4"/>
  </si>
  <si>
    <t>事　業　名</t>
    <rPh sb="0" eb="1">
      <t>コト</t>
    </rPh>
    <rPh sb="2" eb="3">
      <t>ゴウ</t>
    </rPh>
    <rPh sb="4" eb="5">
      <t>メイ</t>
    </rPh>
    <phoneticPr fontId="6"/>
  </si>
  <si>
    <t>③-1-7</t>
    <phoneticPr fontId="4"/>
  </si>
  <si>
    <t>審判養成事業（審判講習会、研修会等）</t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4"/>
  </si>
  <si>
    <t>U18競技会運営事業</t>
    <phoneticPr fontId="4"/>
  </si>
  <si>
    <t>小　区　分</t>
    <rPh sb="0" eb="1">
      <t>ショウ</t>
    </rPh>
    <rPh sb="2" eb="3">
      <t>ク</t>
    </rPh>
    <rPh sb="4" eb="5">
      <t>ブン</t>
    </rPh>
    <phoneticPr fontId="6"/>
  </si>
  <si>
    <t>人材養成事業</t>
  </si>
  <si>
    <t>U15競技会運営事業</t>
    <phoneticPr fontId="4"/>
  </si>
  <si>
    <t>中　区　分</t>
    <rPh sb="0" eb="1">
      <t>チュウ</t>
    </rPh>
    <rPh sb="2" eb="3">
      <t>ク</t>
    </rPh>
    <rPh sb="4" eb="5">
      <t>ブン</t>
    </rPh>
    <phoneticPr fontId="6"/>
  </si>
  <si>
    <t>②-1-6</t>
    <phoneticPr fontId="4"/>
  </si>
  <si>
    <t>その他普及促進事業</t>
  </si>
  <si>
    <t>U12競技会運営事業</t>
    <phoneticPr fontId="4"/>
  </si>
  <si>
    <t>②-1-5</t>
    <phoneticPr fontId="4"/>
  </si>
  <si>
    <t>シニア関連事業</t>
  </si>
  <si>
    <t>その他リーグ戦運営事業</t>
  </si>
  <si>
    <t>②-1-4</t>
    <phoneticPr fontId="4"/>
  </si>
  <si>
    <t>キッズ普及促進事業</t>
  </si>
  <si>
    <t>担当者役職・氏名</t>
    <rPh sb="3" eb="5">
      <t>ヤクショク</t>
    </rPh>
    <rPh sb="6" eb="8">
      <t>シメイ</t>
    </rPh>
    <phoneticPr fontId="6"/>
  </si>
  <si>
    <t>①-1-3</t>
    <phoneticPr fontId="4"/>
  </si>
  <si>
    <t>U16育成事業</t>
  </si>
  <si>
    <t>U18リーグ戦運営事業</t>
    <phoneticPr fontId="4"/>
  </si>
  <si>
    <t>U16育成事業</t>
    <phoneticPr fontId="4"/>
  </si>
  <si>
    <t>①-1-2</t>
    <phoneticPr fontId="4"/>
  </si>
  <si>
    <t>U14育成事業</t>
  </si>
  <si>
    <r>
      <t>3</t>
    </r>
    <r>
      <rPr>
        <sz val="9"/>
        <color theme="1"/>
        <rFont val="Calibri"/>
        <family val="3"/>
      </rPr>
      <t>×</t>
    </r>
    <r>
      <rPr>
        <sz val="9"/>
        <color theme="1"/>
        <rFont val="HGSｺﾞｼｯｸM"/>
        <family val="3"/>
        <charset val="128"/>
      </rPr>
      <t>3競技会運営事業</t>
    </r>
    <phoneticPr fontId="6"/>
  </si>
  <si>
    <t>U15リーグ戦運営事業</t>
    <phoneticPr fontId="4"/>
  </si>
  <si>
    <t>U14育成事業</t>
    <phoneticPr fontId="4"/>
  </si>
  <si>
    <t>①-1-1</t>
    <phoneticPr fontId="4"/>
  </si>
  <si>
    <t>U12育成事業</t>
  </si>
  <si>
    <r>
      <t>3</t>
    </r>
    <r>
      <rPr>
        <sz val="9"/>
        <color theme="1"/>
        <rFont val="Calibri"/>
        <family val="3"/>
      </rPr>
      <t>×</t>
    </r>
    <r>
      <rPr>
        <sz val="9"/>
        <color theme="1"/>
        <rFont val="HGSｺﾞｼｯｸM"/>
        <family val="3"/>
        <charset val="128"/>
      </rPr>
      <t>3普及推進事業</t>
    </r>
    <phoneticPr fontId="6"/>
  </si>
  <si>
    <t>U12リーグ戦運営事業</t>
    <phoneticPr fontId="4"/>
  </si>
  <si>
    <t>U12育成事業</t>
    <phoneticPr fontId="4"/>
  </si>
  <si>
    <t>小区分</t>
  </si>
  <si>
    <t>管理番号：</t>
    <rPh sb="0" eb="2">
      <t>カンリ</t>
    </rPh>
    <rPh sb="2" eb="4">
      <t>バンゴウ</t>
    </rPh>
    <phoneticPr fontId="6"/>
  </si>
  <si>
    <t>割合</t>
    <rPh sb="0" eb="2">
      <t>ワリアイ</t>
    </rPh>
    <phoneticPr fontId="4"/>
  </si>
  <si>
    <t>比率</t>
    <rPh sb="0" eb="2">
      <t>ヒリツ</t>
    </rPh>
    <phoneticPr fontId="4"/>
  </si>
  <si>
    <t>育成環境整備事業</t>
    <rPh sb="0" eb="2">
      <t>イクセイ</t>
    </rPh>
    <rPh sb="2" eb="4">
      <t>カンキョウ</t>
    </rPh>
    <rPh sb="4" eb="6">
      <t>セイビ</t>
    </rPh>
    <rPh sb="6" eb="8">
      <t>ジギョウ</t>
    </rPh>
    <phoneticPr fontId="4"/>
  </si>
  <si>
    <t>社会貢献事業</t>
    <phoneticPr fontId="6"/>
  </si>
  <si>
    <r>
      <rPr>
        <sz val="9"/>
        <color theme="0"/>
        <rFont val="HGSｺﾞｼｯｸM"/>
        <family val="3"/>
        <charset val="128"/>
      </rPr>
      <t>_</t>
    </r>
    <r>
      <rPr>
        <sz val="9"/>
        <color theme="1"/>
        <rFont val="HGSｺﾞｼｯｸM"/>
        <family val="3"/>
        <charset val="128"/>
      </rPr>
      <t>3</t>
    </r>
    <r>
      <rPr>
        <sz val="9"/>
        <color theme="1"/>
        <rFont val="Calibri"/>
        <family val="3"/>
      </rPr>
      <t>×</t>
    </r>
    <r>
      <rPr>
        <sz val="9"/>
        <color theme="1"/>
        <rFont val="HGSｺﾞｼｯｸM"/>
        <family val="3"/>
        <charset val="128"/>
      </rPr>
      <t>3事業</t>
    </r>
    <phoneticPr fontId="4"/>
  </si>
  <si>
    <t>競技環境整備事業</t>
    <phoneticPr fontId="6"/>
  </si>
  <si>
    <t>人材養成事業</t>
    <phoneticPr fontId="6"/>
  </si>
  <si>
    <t>普及促進事業</t>
    <phoneticPr fontId="6"/>
  </si>
  <si>
    <t>育成環境整備事業</t>
    <phoneticPr fontId="4"/>
  </si>
  <si>
    <t>中区分</t>
    <rPh sb="0" eb="1">
      <t>チュウ</t>
    </rPh>
    <phoneticPr fontId="4"/>
  </si>
  <si>
    <t>事業収支予算書</t>
    <rPh sb="0" eb="2">
      <t>ジギョウ</t>
    </rPh>
    <rPh sb="2" eb="4">
      <t>シュウシ</t>
    </rPh>
    <rPh sb="4" eb="7">
      <t>ヨサンショ</t>
    </rPh>
    <phoneticPr fontId="4"/>
  </si>
  <si>
    <t>＜管理番号＞</t>
    <rPh sb="1" eb="3">
      <t>カンリ</t>
    </rPh>
    <rPh sb="3" eb="5">
      <t>バンゴウ</t>
    </rPh>
    <phoneticPr fontId="4"/>
  </si>
  <si>
    <t>＜ファンドA　交付対象事業＞</t>
    <rPh sb="7" eb="9">
      <t>コウフ</t>
    </rPh>
    <rPh sb="9" eb="11">
      <t>タイショウ</t>
    </rPh>
    <rPh sb="11" eb="13">
      <t>ジギョウ</t>
    </rPh>
    <phoneticPr fontId="22"/>
  </si>
  <si>
    <t>地区/連盟名</t>
    <rPh sb="0" eb="2">
      <t>チク</t>
    </rPh>
    <rPh sb="3" eb="5">
      <t>レンメイ</t>
    </rPh>
    <rPh sb="5" eb="6">
      <t>メイ</t>
    </rPh>
    <phoneticPr fontId="6"/>
  </si>
  <si>
    <t>2.食糧費</t>
    <rPh sb="2" eb="5">
      <t>ショクリョウヒ</t>
    </rPh>
    <phoneticPr fontId="6"/>
  </si>
  <si>
    <t>13.雑費(報償費含）</t>
    <rPh sb="3" eb="5">
      <t>ザッピ</t>
    </rPh>
    <rPh sb="6" eb="9">
      <t>ホウショウヒ</t>
    </rPh>
    <rPh sb="9" eb="10">
      <t>フクミ</t>
    </rPh>
    <phoneticPr fontId="6"/>
  </si>
  <si>
    <t>期 間：</t>
    <rPh sb="0" eb="1">
      <t>キ</t>
    </rPh>
    <rPh sb="2" eb="3">
      <t>アイダ</t>
    </rPh>
    <phoneticPr fontId="6"/>
  </si>
  <si>
    <t>場 所：</t>
    <rPh sb="0" eb="1">
      <t>バ</t>
    </rPh>
    <rPh sb="2" eb="3">
      <t>ショ</t>
    </rPh>
    <phoneticPr fontId="6"/>
  </si>
  <si>
    <t>目 的：</t>
    <rPh sb="0" eb="1">
      <t>メ</t>
    </rPh>
    <rPh sb="2" eb="3">
      <t>マト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</si>
</sst>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sz val="8"/>
      <color theme="1"/>
      <name val="HGSｺﾞｼｯｸM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9"/>
      <color theme="1"/>
      <name val="HGSｺﾞｼｯｸM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HGSｺﾞｼｯｸM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8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sz val="9"/>
      <color theme="1"/>
      <name val="Calibri"/>
      <family val="3"/>
    </font>
    <font>
      <b/>
      <u/>
      <sz val="12"/>
      <color theme="1"/>
      <name val="HGSｺﾞｼｯｸM"/>
      <family val="3"/>
      <charset val="128"/>
    </font>
    <font>
      <sz val="9"/>
      <color theme="0"/>
      <name val="HGSｺﾞｼｯｸM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9">
    <xf numFmtId="0" fontId="0" fillId="0" borderId="0" xfId="0">
      <alignment vertical="center"/>
    </xf>
    <xf numFmtId="0" fontId="3" fillId="2" borderId="0" xfId="0" applyFont="1" applyFill="1" applyProtection="1">
      <alignment vertical="center"/>
    </xf>
    <xf numFmtId="38" fontId="3" fillId="2" borderId="0" xfId="1" applyFont="1" applyFill="1" applyProtection="1">
      <alignment vertical="center"/>
    </xf>
    <xf numFmtId="38" fontId="5" fillId="2" borderId="1" xfId="1" applyFont="1" applyFill="1" applyBorder="1" applyProtection="1">
      <alignment vertical="center"/>
    </xf>
    <xf numFmtId="38" fontId="5" fillId="3" borderId="2" xfId="1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38" fontId="3" fillId="2" borderId="0" xfId="1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5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3" borderId="5" xfId="1" applyFont="1" applyFill="1" applyBorder="1" applyAlignment="1" applyProtection="1">
      <alignment horizontal="right" vertical="center" wrapText="1"/>
    </xf>
    <xf numFmtId="0" fontId="3" fillId="2" borderId="0" xfId="0" applyFont="1" applyFill="1" applyAlignment="1" applyProtection="1">
      <alignment vertical="center"/>
    </xf>
    <xf numFmtId="0" fontId="8" fillId="4" borderId="7" xfId="0" applyFont="1" applyFill="1" applyBorder="1" applyAlignment="1" applyProtection="1">
      <alignment horizontal="left" vertical="center"/>
      <protection locked="0"/>
    </xf>
    <xf numFmtId="0" fontId="8" fillId="4" borderId="8" xfId="0" applyFont="1" applyFill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 applyProtection="1">
      <alignment horizontal="left" vertical="center"/>
      <protection locked="0"/>
    </xf>
    <xf numFmtId="38" fontId="5" fillId="4" borderId="9" xfId="1" applyFont="1" applyFill="1" applyBorder="1" applyAlignment="1" applyProtection="1">
      <alignment horizontal="right" vertical="center" wrapText="1"/>
      <protection locked="0"/>
    </xf>
    <xf numFmtId="0" fontId="5" fillId="4" borderId="10" xfId="0" applyFont="1" applyFill="1" applyBorder="1" applyAlignment="1" applyProtection="1">
      <alignment horizontal="left" vertical="center"/>
      <protection locked="0"/>
    </xf>
    <xf numFmtId="0" fontId="5" fillId="4" borderId="11" xfId="0" applyFont="1" applyFill="1" applyBorder="1" applyAlignment="1" applyProtection="1">
      <alignment horizontal="left" vertical="center"/>
      <protection locked="0"/>
    </xf>
    <xf numFmtId="0" fontId="5" fillId="4" borderId="12" xfId="0" applyFont="1" applyFill="1" applyBorder="1" applyAlignment="1" applyProtection="1">
      <alignment horizontal="left" vertical="center"/>
      <protection locked="0"/>
    </xf>
    <xf numFmtId="38" fontId="5" fillId="4" borderId="12" xfId="1" applyFont="1" applyFill="1" applyBorder="1" applyAlignment="1" applyProtection="1">
      <alignment horizontal="right" vertical="center" wrapText="1"/>
      <protection locked="0"/>
    </xf>
    <xf numFmtId="38" fontId="5" fillId="3" borderId="12" xfId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38" fontId="10" fillId="0" borderId="13" xfId="1" applyFont="1" applyBorder="1" applyProtection="1">
      <alignment vertical="center"/>
    </xf>
    <xf numFmtId="9" fontId="10" fillId="0" borderId="13" xfId="0" applyNumberFormat="1" applyFont="1" applyBorder="1" applyProtection="1">
      <alignment vertical="center"/>
    </xf>
    <xf numFmtId="0" fontId="10" fillId="0" borderId="13" xfId="0" applyFont="1" applyBorder="1" applyProtection="1">
      <alignment vertical="center"/>
    </xf>
    <xf numFmtId="0" fontId="10" fillId="0" borderId="14" xfId="0" applyFont="1" applyBorder="1" applyProtection="1">
      <alignment vertical="center"/>
    </xf>
    <xf numFmtId="0" fontId="0" fillId="0" borderId="0" xfId="0" applyProtection="1">
      <alignment vertical="center"/>
    </xf>
    <xf numFmtId="38" fontId="10" fillId="2" borderId="0" xfId="1" applyFont="1" applyFill="1" applyBorder="1" applyAlignment="1" applyProtection="1">
      <alignment vertical="center" wrapText="1"/>
    </xf>
    <xf numFmtId="38" fontId="10" fillId="0" borderId="0" xfId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38" fontId="10" fillId="0" borderId="15" xfId="1" applyFont="1" applyBorder="1" applyProtection="1">
      <alignment vertical="center"/>
    </xf>
    <xf numFmtId="9" fontId="10" fillId="0" borderId="15" xfId="0" applyNumberFormat="1" applyFont="1" applyBorder="1" applyProtection="1">
      <alignment vertical="center"/>
    </xf>
    <xf numFmtId="0" fontId="10" fillId="0" borderId="15" xfId="0" applyFont="1" applyBorder="1" applyProtection="1">
      <alignment vertical="center"/>
    </xf>
    <xf numFmtId="0" fontId="10" fillId="0" borderId="16" xfId="0" applyFont="1" applyBorder="1" applyProtection="1">
      <alignment vertical="center"/>
    </xf>
    <xf numFmtId="38" fontId="5" fillId="0" borderId="17" xfId="1" applyFont="1" applyFill="1" applyBorder="1" applyAlignment="1" applyProtection="1">
      <alignment vertical="center"/>
    </xf>
    <xf numFmtId="38" fontId="5" fillId="0" borderId="18" xfId="1" applyFont="1" applyFill="1" applyBorder="1" applyAlignment="1" applyProtection="1">
      <alignment vertical="center"/>
    </xf>
    <xf numFmtId="38" fontId="5" fillId="3" borderId="19" xfId="1" applyFont="1" applyFill="1" applyBorder="1" applyAlignment="1" applyProtection="1">
      <alignment horizontal="right" vertical="center" wrapText="1"/>
    </xf>
    <xf numFmtId="38" fontId="10" fillId="0" borderId="3" xfId="1" applyFont="1" applyBorder="1" applyProtection="1">
      <alignment vertical="center"/>
    </xf>
    <xf numFmtId="0" fontId="10" fillId="0" borderId="3" xfId="0" applyFont="1" applyBorder="1" applyProtection="1">
      <alignment vertical="center"/>
    </xf>
    <xf numFmtId="0" fontId="11" fillId="0" borderId="4" xfId="0" applyFont="1" applyBorder="1" applyProtection="1">
      <alignment vertical="center"/>
    </xf>
    <xf numFmtId="38" fontId="10" fillId="0" borderId="23" xfId="1" applyFont="1" applyBorder="1" applyProtection="1">
      <alignment vertical="center"/>
    </xf>
    <xf numFmtId="9" fontId="10" fillId="0" borderId="23" xfId="0" applyNumberFormat="1" applyFont="1" applyBorder="1" applyProtection="1">
      <alignment vertical="center"/>
    </xf>
    <xf numFmtId="0" fontId="10" fillId="0" borderId="23" xfId="0" applyFont="1" applyBorder="1" applyProtection="1">
      <alignment vertical="center"/>
    </xf>
    <xf numFmtId="0" fontId="10" fillId="0" borderId="24" xfId="0" applyFont="1" applyBorder="1" applyProtection="1">
      <alignment vertical="center"/>
    </xf>
    <xf numFmtId="38" fontId="10" fillId="0" borderId="25" xfId="1" applyFont="1" applyBorder="1" applyProtection="1">
      <alignment vertical="center"/>
    </xf>
    <xf numFmtId="9" fontId="10" fillId="0" borderId="25" xfId="0" applyNumberFormat="1" applyFont="1" applyBorder="1" applyProtection="1">
      <alignment vertical="center"/>
    </xf>
    <xf numFmtId="0" fontId="10" fillId="0" borderId="25" xfId="0" applyFont="1" applyBorder="1" applyProtection="1">
      <alignment vertical="center"/>
    </xf>
    <xf numFmtId="0" fontId="10" fillId="0" borderId="24" xfId="2" applyFont="1" applyBorder="1" applyProtection="1">
      <alignment vertical="center"/>
    </xf>
    <xf numFmtId="0" fontId="10" fillId="0" borderId="26" xfId="0" applyFont="1" applyBorder="1" applyProtection="1">
      <alignment vertical="center"/>
    </xf>
    <xf numFmtId="38" fontId="9" fillId="0" borderId="25" xfId="1" applyFont="1" applyBorder="1" applyProtection="1">
      <alignment vertical="center"/>
    </xf>
    <xf numFmtId="9" fontId="9" fillId="0" borderId="25" xfId="0" applyNumberFormat="1" applyFont="1" applyBorder="1" applyProtection="1">
      <alignment vertical="center"/>
    </xf>
    <xf numFmtId="0" fontId="9" fillId="0" borderId="25" xfId="0" applyFont="1" applyBorder="1" applyProtection="1">
      <alignment vertical="center"/>
    </xf>
    <xf numFmtId="0" fontId="9" fillId="0" borderId="26" xfId="0" applyFont="1" applyBorder="1" applyProtection="1">
      <alignment vertical="center"/>
    </xf>
    <xf numFmtId="0" fontId="12" fillId="0" borderId="0" xfId="0" applyFont="1" applyProtection="1">
      <alignment vertical="center"/>
    </xf>
    <xf numFmtId="38" fontId="9" fillId="2" borderId="0" xfId="1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top" wrapText="1"/>
    </xf>
    <xf numFmtId="38" fontId="5" fillId="2" borderId="0" xfId="1" applyFont="1" applyFill="1" applyBorder="1" applyAlignment="1" applyProtection="1">
      <alignment vertical="top" wrapText="1"/>
    </xf>
    <xf numFmtId="38" fontId="10" fillId="5" borderId="25" xfId="1" applyFont="1" applyFill="1" applyBorder="1" applyProtection="1">
      <alignment vertical="center"/>
    </xf>
    <xf numFmtId="38" fontId="10" fillId="5" borderId="25" xfId="0" applyNumberFormat="1" applyFont="1" applyFill="1" applyBorder="1" applyProtection="1">
      <alignment vertical="center"/>
    </xf>
    <xf numFmtId="0" fontId="10" fillId="0" borderId="33" xfId="2" applyFont="1" applyBorder="1" applyProtection="1">
      <alignment vertical="center"/>
    </xf>
    <xf numFmtId="0" fontId="10" fillId="0" borderId="34" xfId="2" applyFont="1" applyBorder="1" applyProtection="1">
      <alignment vertical="center"/>
    </xf>
    <xf numFmtId="0" fontId="10" fillId="0" borderId="0" xfId="2" applyFont="1" applyBorder="1" applyAlignment="1" applyProtection="1">
      <alignment horizontal="center" vertical="center"/>
    </xf>
    <xf numFmtId="0" fontId="10" fillId="0" borderId="36" xfId="2" applyFont="1" applyBorder="1" applyProtection="1">
      <alignment vertical="center"/>
    </xf>
    <xf numFmtId="0" fontId="10" fillId="0" borderId="37" xfId="2" applyFont="1" applyBorder="1" applyProtection="1">
      <alignment vertical="center"/>
    </xf>
    <xf numFmtId="38" fontId="10" fillId="0" borderId="15" xfId="0" applyNumberFormat="1" applyFont="1" applyBorder="1" applyProtection="1">
      <alignment vertical="center"/>
    </xf>
    <xf numFmtId="0" fontId="10" fillId="0" borderId="42" xfId="2" applyFont="1" applyBorder="1" applyProtection="1">
      <alignment vertical="center"/>
    </xf>
    <xf numFmtId="0" fontId="10" fillId="0" borderId="11" xfId="2" applyFont="1" applyBorder="1" applyProtection="1">
      <alignment vertical="center"/>
    </xf>
    <xf numFmtId="38" fontId="10" fillId="5" borderId="15" xfId="1" applyFont="1" applyFill="1" applyBorder="1" applyProtection="1">
      <alignment vertical="center"/>
    </xf>
    <xf numFmtId="38" fontId="10" fillId="5" borderId="15" xfId="0" applyNumberFormat="1" applyFont="1" applyFill="1" applyBorder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38" fontId="7" fillId="2" borderId="0" xfId="1" applyFont="1" applyFill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left" vertical="center" wrapText="1"/>
    </xf>
    <xf numFmtId="0" fontId="16" fillId="2" borderId="0" xfId="0" applyFont="1" applyFill="1" applyAlignment="1" applyProtection="1">
      <alignment horizontal="left" vertical="center" indent="15"/>
    </xf>
    <xf numFmtId="0" fontId="10" fillId="0" borderId="45" xfId="2" applyFont="1" applyBorder="1" applyProtection="1">
      <alignment vertical="center"/>
    </xf>
    <xf numFmtId="0" fontId="10" fillId="0" borderId="21" xfId="2" applyFont="1" applyBorder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horizontal="center" vertical="center"/>
    </xf>
    <xf numFmtId="38" fontId="18" fillId="2" borderId="0" xfId="1" applyFont="1" applyFill="1" applyAlignment="1" applyProtection="1">
      <alignment horizontal="center" vertical="center"/>
    </xf>
    <xf numFmtId="0" fontId="10" fillId="0" borderId="2" xfId="2" applyFont="1" applyBorder="1" applyProtection="1">
      <alignment vertical="center"/>
    </xf>
    <xf numFmtId="0" fontId="10" fillId="0" borderId="47" xfId="2" quotePrefix="1" applyFont="1" applyBorder="1" applyProtection="1">
      <alignment vertical="center"/>
    </xf>
    <xf numFmtId="0" fontId="10" fillId="0" borderId="47" xfId="2" applyFont="1" applyBorder="1" applyProtection="1">
      <alignment vertical="center"/>
    </xf>
    <xf numFmtId="0" fontId="10" fillId="0" borderId="2" xfId="2" applyFont="1" applyBorder="1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20" fillId="0" borderId="0" xfId="0" applyFont="1" applyProtection="1">
      <alignment vertical="center"/>
    </xf>
    <xf numFmtId="0" fontId="1" fillId="0" borderId="0" xfId="2" applyProtection="1">
      <alignment vertical="center"/>
    </xf>
    <xf numFmtId="0" fontId="21" fillId="0" borderId="0" xfId="2" applyFont="1" applyProtection="1">
      <alignment vertical="center"/>
    </xf>
    <xf numFmtId="0" fontId="23" fillId="2" borderId="0" xfId="0" applyFont="1" applyFill="1" applyProtection="1">
      <alignment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38" fontId="7" fillId="2" borderId="0" xfId="1" applyFont="1" applyFill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5" fillId="3" borderId="9" xfId="0" applyFont="1" applyFill="1" applyBorder="1" applyAlignment="1" applyProtection="1">
      <alignment vertical="center" wrapText="1"/>
    </xf>
    <xf numFmtId="0" fontId="25" fillId="3" borderId="8" xfId="0" applyFont="1" applyFill="1" applyBorder="1" applyAlignment="1" applyProtection="1">
      <alignment vertical="center" wrapText="1"/>
    </xf>
    <xf numFmtId="0" fontId="25" fillId="3" borderId="7" xfId="0" applyFont="1" applyFill="1" applyBorder="1" applyAlignment="1" applyProtection="1">
      <alignment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vertical="center" wrapText="1"/>
    </xf>
    <xf numFmtId="0" fontId="5" fillId="3" borderId="11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left" vertical="center" wrapText="1"/>
    </xf>
    <xf numFmtId="0" fontId="5" fillId="3" borderId="11" xfId="0" applyFont="1" applyFill="1" applyBorder="1" applyAlignment="1" applyProtection="1">
      <alignment horizontal="left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vertical="center" wrapText="1"/>
    </xf>
    <xf numFmtId="0" fontId="5" fillId="3" borderId="8" xfId="0" applyFont="1" applyFill="1" applyBorder="1" applyAlignment="1" applyProtection="1">
      <alignment vertical="center" wrapText="1"/>
    </xf>
    <xf numFmtId="0" fontId="5" fillId="3" borderId="7" xfId="0" applyFont="1" applyFill="1" applyBorder="1" applyAlignment="1" applyProtection="1">
      <alignment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center" vertical="center"/>
    </xf>
    <xf numFmtId="0" fontId="3" fillId="2" borderId="12" xfId="3" applyFont="1" applyFill="1" applyBorder="1" applyAlignment="1" applyProtection="1">
      <alignment horizontal="left" vertical="center" wrapText="1"/>
      <protection locked="0"/>
    </xf>
    <xf numFmtId="0" fontId="3" fillId="2" borderId="11" xfId="3" applyFont="1" applyFill="1" applyBorder="1" applyAlignment="1" applyProtection="1">
      <alignment horizontal="left" vertical="center" wrapText="1"/>
      <protection locked="0"/>
    </xf>
    <xf numFmtId="0" fontId="3" fillId="2" borderId="10" xfId="3" applyFont="1" applyFill="1" applyBorder="1" applyAlignment="1" applyProtection="1">
      <alignment horizontal="left" vertical="center" wrapText="1"/>
      <protection locked="0"/>
    </xf>
    <xf numFmtId="0" fontId="15" fillId="0" borderId="5" xfId="0" applyFont="1" applyFill="1" applyBorder="1" applyAlignment="1" applyProtection="1">
      <alignment horizontal="left" vertical="center" shrinkToFit="1"/>
      <protection locked="0"/>
    </xf>
    <xf numFmtId="0" fontId="14" fillId="0" borderId="37" xfId="4" applyFill="1" applyBorder="1" applyAlignment="1" applyProtection="1">
      <alignment horizontal="left" vertical="center" shrinkToFit="1"/>
    </xf>
    <xf numFmtId="0" fontId="7" fillId="0" borderId="37" xfId="0" applyFont="1" applyFill="1" applyBorder="1" applyAlignment="1" applyProtection="1">
      <alignment horizontal="left" vertical="center" shrinkToFit="1"/>
    </xf>
    <xf numFmtId="0" fontId="3" fillId="3" borderId="44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25" fillId="3" borderId="12" xfId="0" applyFont="1" applyFill="1" applyBorder="1" applyAlignment="1" applyProtection="1">
      <alignment vertical="center" wrapText="1"/>
    </xf>
    <xf numFmtId="0" fontId="25" fillId="3" borderId="11" xfId="0" applyFont="1" applyFill="1" applyBorder="1" applyAlignment="1" applyProtection="1">
      <alignment vertical="center" wrapText="1"/>
    </xf>
    <xf numFmtId="0" fontId="25" fillId="3" borderId="10" xfId="0" applyFont="1" applyFill="1" applyBorder="1" applyAlignment="1" applyProtection="1">
      <alignment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10" fillId="0" borderId="46" xfId="2" applyFont="1" applyBorder="1" applyAlignment="1" applyProtection="1">
      <alignment horizontal="center" vertical="center"/>
    </xf>
    <xf numFmtId="0" fontId="10" fillId="0" borderId="38" xfId="2" applyFont="1" applyBorder="1" applyAlignment="1" applyProtection="1">
      <alignment horizontal="center" vertical="center"/>
    </xf>
    <xf numFmtId="0" fontId="10" fillId="0" borderId="35" xfId="2" applyFont="1" applyBorder="1" applyAlignment="1" applyProtection="1">
      <alignment horizontal="center" vertical="center"/>
    </xf>
    <xf numFmtId="56" fontId="3" fillId="2" borderId="32" xfId="0" applyNumberFormat="1" applyFont="1" applyFill="1" applyBorder="1" applyAlignment="1" applyProtection="1">
      <alignment horizontal="left" vertical="top" shrinkToFit="1"/>
      <protection locked="0"/>
    </xf>
    <xf numFmtId="56" fontId="3" fillId="2" borderId="31" xfId="0" applyNumberFormat="1" applyFont="1" applyFill="1" applyBorder="1" applyAlignment="1" applyProtection="1">
      <alignment horizontal="left" vertical="top" shrinkToFit="1"/>
      <protection locked="0"/>
    </xf>
    <xf numFmtId="56" fontId="3" fillId="2" borderId="30" xfId="0" applyNumberFormat="1" applyFont="1" applyFill="1" applyBorder="1" applyAlignment="1" applyProtection="1">
      <alignment horizontal="left" vertical="top" shrinkToFit="1"/>
      <protection locked="0"/>
    </xf>
    <xf numFmtId="0" fontId="3" fillId="2" borderId="41" xfId="0" applyFont="1" applyFill="1" applyBorder="1" applyAlignment="1" applyProtection="1">
      <alignment horizontal="left" vertical="top" shrinkToFit="1"/>
    </xf>
    <xf numFmtId="0" fontId="3" fillId="2" borderId="40" xfId="0" applyFont="1" applyFill="1" applyBorder="1" applyAlignment="1" applyProtection="1">
      <alignment horizontal="left" vertical="top" shrinkToFit="1"/>
    </xf>
    <xf numFmtId="0" fontId="3" fillId="2" borderId="39" xfId="0" applyFont="1" applyFill="1" applyBorder="1" applyAlignment="1" applyProtection="1">
      <alignment horizontal="left" vertical="top" shrinkToFit="1"/>
    </xf>
    <xf numFmtId="0" fontId="3" fillId="2" borderId="32" xfId="0" applyFont="1" applyFill="1" applyBorder="1" applyAlignment="1" applyProtection="1">
      <alignment horizontal="left" vertical="top" shrinkToFit="1"/>
      <protection locked="0"/>
    </xf>
    <xf numFmtId="0" fontId="3" fillId="2" borderId="31" xfId="0" applyFont="1" applyFill="1" applyBorder="1" applyAlignment="1" applyProtection="1">
      <alignment horizontal="left" vertical="top" shrinkToFit="1"/>
      <protection locked="0"/>
    </xf>
    <xf numFmtId="0" fontId="3" fillId="2" borderId="30" xfId="0" applyFont="1" applyFill="1" applyBorder="1" applyAlignment="1" applyProtection="1">
      <alignment horizontal="left" vertical="top" shrinkToFit="1"/>
      <protection locked="0"/>
    </xf>
    <xf numFmtId="0" fontId="3" fillId="2" borderId="32" xfId="0" applyFont="1" applyFill="1" applyBorder="1" applyAlignment="1" applyProtection="1">
      <alignment horizontal="left" vertical="top" wrapText="1" shrinkToFit="1"/>
      <protection locked="0"/>
    </xf>
    <xf numFmtId="0" fontId="3" fillId="2" borderId="31" xfId="0" applyFont="1" applyFill="1" applyBorder="1" applyAlignment="1" applyProtection="1">
      <alignment horizontal="left" vertical="top" wrapText="1" shrinkToFit="1"/>
      <protection locked="0"/>
    </xf>
    <xf numFmtId="0" fontId="3" fillId="2" borderId="30" xfId="0" applyFont="1" applyFill="1" applyBorder="1" applyAlignment="1" applyProtection="1">
      <alignment horizontal="left" vertical="top" wrapText="1" shrinkToFit="1"/>
      <protection locked="0"/>
    </xf>
    <xf numFmtId="0" fontId="9" fillId="2" borderId="0" xfId="0" applyFont="1" applyFill="1" applyAlignment="1" applyProtection="1">
      <alignment horizontal="right" vertical="center"/>
    </xf>
    <xf numFmtId="0" fontId="3" fillId="2" borderId="29" xfId="0" applyFont="1" applyFill="1" applyBorder="1" applyAlignment="1" applyProtection="1">
      <alignment horizontal="left" vertical="top" wrapText="1"/>
      <protection locked="0"/>
    </xf>
    <xf numFmtId="0" fontId="3" fillId="2" borderId="28" xfId="0" applyFont="1" applyFill="1" applyBorder="1" applyAlignment="1" applyProtection="1">
      <alignment horizontal="left" vertical="top" wrapText="1"/>
      <protection locked="0"/>
    </xf>
    <xf numFmtId="0" fontId="3" fillId="2" borderId="27" xfId="0" applyFont="1" applyFill="1" applyBorder="1" applyAlignment="1" applyProtection="1">
      <alignment horizontal="left" vertical="top" wrapText="1"/>
      <protection locked="0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</cellXfs>
  <cellStyles count="19">
    <cellStyle name="ハイパーリンク" xfId="4" builtinId="8"/>
    <cellStyle name="桁区切り" xfId="1" builtinId="6"/>
    <cellStyle name="桁区切り 2" xfId="5" xr:uid="{00000000-0005-0000-0000-000002000000}"/>
    <cellStyle name="桁区切り 2 2" xfId="6" xr:uid="{00000000-0005-0000-0000-000003000000}"/>
    <cellStyle name="桁区切り 2 3" xfId="7" xr:uid="{00000000-0005-0000-0000-000004000000}"/>
    <cellStyle name="桁区切り 3" xfId="8" xr:uid="{00000000-0005-0000-0000-000005000000}"/>
    <cellStyle name="桁区切り 4" xfId="9" xr:uid="{00000000-0005-0000-0000-000006000000}"/>
    <cellStyle name="桁区切り 5" xfId="10" xr:uid="{00000000-0005-0000-0000-000007000000}"/>
    <cellStyle name="桁区切り 6" xfId="11" xr:uid="{00000000-0005-0000-0000-000008000000}"/>
    <cellStyle name="通貨 2" xfId="12" xr:uid="{00000000-0005-0000-0000-000009000000}"/>
    <cellStyle name="標準" xfId="0" builtinId="0"/>
    <cellStyle name="標準 2" xfId="13" xr:uid="{00000000-0005-0000-0000-00000B000000}"/>
    <cellStyle name="標準 2 2" xfId="14" xr:uid="{00000000-0005-0000-0000-00000C000000}"/>
    <cellStyle name="標準 2 2 2" xfId="15" xr:uid="{00000000-0005-0000-0000-00000D000000}"/>
    <cellStyle name="標準 3" xfId="16" xr:uid="{00000000-0005-0000-0000-00000E000000}"/>
    <cellStyle name="標準 4" xfId="17" xr:uid="{00000000-0005-0000-0000-00000F000000}"/>
    <cellStyle name="標準 5" xfId="18" xr:uid="{00000000-0005-0000-0000-000010000000}"/>
    <cellStyle name="標準 6" xfId="3" xr:uid="{00000000-0005-0000-0000-000011000000}"/>
    <cellStyle name="標準 7" xfId="2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56"/>
  <sheetViews>
    <sheetView showGridLines="0" tabSelected="1" zoomScale="80" zoomScaleNormal="80" zoomScaleSheetLayoutView="90" workbookViewId="0">
      <selection activeCell="Z17" sqref="Z17"/>
    </sheetView>
  </sheetViews>
  <sheetFormatPr defaultColWidth="9" defaultRowHeight="13.2"/>
  <cols>
    <col min="1" max="1" width="2.33203125" style="1" customWidth="1"/>
    <col min="2" max="2" width="11.44140625" style="1" customWidth="1"/>
    <col min="3" max="3" width="5.6640625" style="1" customWidth="1"/>
    <col min="4" max="6" width="12.6640625" style="2" customWidth="1"/>
    <col min="7" max="7" width="15.109375" style="1" customWidth="1"/>
    <col min="8" max="10" width="12.6640625" style="1" customWidth="1"/>
    <col min="11" max="11" width="0" style="1" hidden="1" customWidth="1"/>
    <col min="12" max="22" width="9" style="1" hidden="1" customWidth="1"/>
    <col min="23" max="23" width="9.109375" style="1" hidden="1" customWidth="1"/>
    <col min="24" max="24" width="9.44140625" style="1" hidden="1" customWidth="1"/>
    <col min="25" max="25" width="9" style="1" customWidth="1"/>
    <col min="26" max="16384" width="9" style="1"/>
  </cols>
  <sheetData>
    <row r="1" spans="1:24" ht="14.1" customHeight="1" thickBot="1">
      <c r="A1" s="89"/>
      <c r="B1" s="8"/>
      <c r="C1" s="8"/>
      <c r="L1" s="88" t="s">
        <v>127</v>
      </c>
      <c r="M1" s="87"/>
      <c r="N1" s="87"/>
      <c r="O1" s="87"/>
      <c r="P1" s="87"/>
      <c r="Q1" s="87"/>
      <c r="R1" s="87"/>
      <c r="S1" s="28"/>
      <c r="T1" s="28"/>
      <c r="U1" s="86" t="s">
        <v>126</v>
      </c>
      <c r="V1" s="28"/>
      <c r="W1" s="28"/>
      <c r="X1" s="85"/>
    </row>
    <row r="2" spans="1:24" ht="15" thickBot="1">
      <c r="A2" s="113" t="s">
        <v>125</v>
      </c>
      <c r="B2" s="113"/>
      <c r="C2" s="113"/>
      <c r="D2" s="113"/>
      <c r="E2" s="113"/>
      <c r="F2" s="113"/>
      <c r="G2" s="113"/>
      <c r="H2" s="113"/>
      <c r="I2" s="113"/>
      <c r="J2" s="113"/>
      <c r="L2" s="84" t="s">
        <v>124</v>
      </c>
      <c r="M2" s="81" t="s">
        <v>123</v>
      </c>
      <c r="N2" s="81" t="s">
        <v>122</v>
      </c>
      <c r="O2" s="83" t="s">
        <v>121</v>
      </c>
      <c r="P2" s="81" t="s">
        <v>120</v>
      </c>
      <c r="Q2" s="82" t="s">
        <v>119</v>
      </c>
      <c r="R2" s="81" t="s">
        <v>118</v>
      </c>
      <c r="S2" s="28"/>
      <c r="T2" s="28"/>
      <c r="U2" s="41" t="s">
        <v>117</v>
      </c>
      <c r="V2" s="40"/>
      <c r="W2" s="40" t="s">
        <v>116</v>
      </c>
      <c r="X2" s="39" t="s">
        <v>115</v>
      </c>
    </row>
    <row r="3" spans="1:24" ht="14.4">
      <c r="A3" s="79"/>
      <c r="B3" s="79"/>
      <c r="C3" s="79"/>
      <c r="D3" s="80"/>
      <c r="E3" s="80"/>
      <c r="F3" s="80"/>
      <c r="G3" s="79"/>
      <c r="H3" s="8" t="s">
        <v>114</v>
      </c>
      <c r="I3" s="78" t="str">
        <f>IF(D10="","",VLOOKUP(D10,U2:V34,2,FALSE))</f>
        <v/>
      </c>
      <c r="L3" s="137" t="s">
        <v>113</v>
      </c>
      <c r="M3" s="76" t="s">
        <v>112</v>
      </c>
      <c r="N3" s="76" t="s">
        <v>97</v>
      </c>
      <c r="O3" s="77" t="s">
        <v>84</v>
      </c>
      <c r="P3" s="76" t="s">
        <v>111</v>
      </c>
      <c r="Q3" s="77" t="s">
        <v>110</v>
      </c>
      <c r="R3" s="76" t="s">
        <v>23</v>
      </c>
      <c r="S3" s="28"/>
      <c r="T3" s="28"/>
      <c r="U3" s="35" t="s">
        <v>109</v>
      </c>
      <c r="V3" s="34" t="s">
        <v>108</v>
      </c>
      <c r="W3" s="33">
        <v>0.4</v>
      </c>
      <c r="X3" s="32">
        <f>ROUND(事業収支予算書!$D$50*W3,-3)</f>
        <v>0</v>
      </c>
    </row>
    <row r="4" spans="1:24" ht="4.5" customHeight="1">
      <c r="A4" s="8"/>
      <c r="B4" s="8"/>
      <c r="C4" s="8"/>
      <c r="G4" s="5"/>
      <c r="L4" s="138"/>
      <c r="M4" s="67" t="s">
        <v>107</v>
      </c>
      <c r="N4" s="67" t="s">
        <v>94</v>
      </c>
      <c r="O4" s="68" t="s">
        <v>81</v>
      </c>
      <c r="P4" s="67" t="s">
        <v>106</v>
      </c>
      <c r="Q4" s="68" t="s">
        <v>105</v>
      </c>
      <c r="R4" s="67" t="s">
        <v>21</v>
      </c>
      <c r="S4" s="28"/>
      <c r="T4" s="28"/>
      <c r="U4" s="50" t="s">
        <v>104</v>
      </c>
      <c r="V4" s="48" t="s">
        <v>103</v>
      </c>
      <c r="W4" s="47">
        <v>0.4</v>
      </c>
      <c r="X4" s="46">
        <f>ROUND(事業収支予算書!$D$50*W4,-3)</f>
        <v>0</v>
      </c>
    </row>
    <row r="5" spans="1:24" ht="15" customHeight="1">
      <c r="A5" s="75"/>
      <c r="B5" s="75"/>
      <c r="C5" s="75"/>
      <c r="G5" s="74" t="s">
        <v>128</v>
      </c>
      <c r="H5" s="121"/>
      <c r="I5" s="121"/>
      <c r="J5" s="121"/>
      <c r="L5" s="138"/>
      <c r="M5" s="67" t="s">
        <v>102</v>
      </c>
      <c r="N5" s="67" t="s">
        <v>91</v>
      </c>
      <c r="O5" s="68" t="s">
        <v>78</v>
      </c>
      <c r="P5" s="67" t="s">
        <v>101</v>
      </c>
      <c r="Q5" s="68"/>
      <c r="R5" s="67"/>
      <c r="S5" s="28"/>
      <c r="T5" s="28"/>
      <c r="U5" s="50" t="s">
        <v>100</v>
      </c>
      <c r="V5" s="48" t="s">
        <v>99</v>
      </c>
      <c r="W5" s="47">
        <v>0.4</v>
      </c>
      <c r="X5" s="46">
        <f>ROUND(事業収支予算書!$D$50*W5,-3)</f>
        <v>0</v>
      </c>
    </row>
    <row r="6" spans="1:24" ht="14.1" customHeight="1">
      <c r="A6" s="21"/>
      <c r="B6" s="21"/>
      <c r="C6" s="21"/>
      <c r="D6" s="21"/>
      <c r="G6" s="74" t="s">
        <v>98</v>
      </c>
      <c r="H6" s="121"/>
      <c r="I6" s="121"/>
      <c r="J6" s="121"/>
      <c r="L6" s="138"/>
      <c r="M6" s="67"/>
      <c r="N6" s="67"/>
      <c r="O6" s="68" t="s">
        <v>71</v>
      </c>
      <c r="P6" s="67" t="s">
        <v>53</v>
      </c>
      <c r="Q6" s="68"/>
      <c r="R6" s="67"/>
      <c r="S6" s="28"/>
      <c r="T6" s="28"/>
      <c r="U6" s="35" t="s">
        <v>97</v>
      </c>
      <c r="V6" s="34" t="s">
        <v>96</v>
      </c>
      <c r="W6" s="33">
        <v>0.75</v>
      </c>
      <c r="X6" s="32">
        <f>ROUND(事業収支予算書!$D$50*W6,-3)</f>
        <v>0</v>
      </c>
    </row>
    <row r="7" spans="1:24" ht="12" customHeight="1">
      <c r="A7" s="11"/>
      <c r="G7" s="73"/>
      <c r="H7" s="122"/>
      <c r="I7" s="123"/>
      <c r="J7" s="123"/>
      <c r="L7" s="138"/>
      <c r="M7" s="67"/>
      <c r="N7" s="67"/>
      <c r="O7" s="68" t="s">
        <v>69</v>
      </c>
      <c r="P7" s="67" t="s">
        <v>95</v>
      </c>
      <c r="Q7" s="68"/>
      <c r="R7" s="67"/>
      <c r="S7" s="28"/>
      <c r="T7" s="28"/>
      <c r="U7" s="50" t="s">
        <v>94</v>
      </c>
      <c r="V7" s="48" t="s">
        <v>93</v>
      </c>
      <c r="W7" s="47">
        <v>0.75</v>
      </c>
      <c r="X7" s="46">
        <f>ROUND(事業収支予算書!$D$50*W7,-3)</f>
        <v>0</v>
      </c>
    </row>
    <row r="8" spans="1:24" ht="9.6" customHeight="1" thickBot="1">
      <c r="A8" s="117"/>
      <c r="B8" s="117"/>
      <c r="C8" s="117"/>
      <c r="D8" s="117"/>
      <c r="E8" s="117"/>
      <c r="F8" s="72"/>
      <c r="G8" s="71"/>
      <c r="H8" s="71"/>
      <c r="I8" s="71"/>
      <c r="L8" s="138"/>
      <c r="M8" s="67"/>
      <c r="N8" s="67"/>
      <c r="O8" s="68"/>
      <c r="P8" s="67" t="s">
        <v>92</v>
      </c>
      <c r="Q8" s="68"/>
      <c r="R8" s="67"/>
      <c r="S8" s="28"/>
      <c r="T8" s="28"/>
      <c r="U8" s="45" t="s">
        <v>91</v>
      </c>
      <c r="V8" s="44" t="s">
        <v>90</v>
      </c>
      <c r="W8" s="43">
        <v>0.75</v>
      </c>
      <c r="X8" s="42">
        <f>ROUND(事業収支予算書!$D$50*W8,-3)</f>
        <v>0</v>
      </c>
    </row>
    <row r="9" spans="1:24" ht="16.5" customHeight="1" thickBot="1">
      <c r="A9" s="124" t="s">
        <v>89</v>
      </c>
      <c r="B9" s="125"/>
      <c r="C9" s="126"/>
      <c r="D9" s="114"/>
      <c r="E9" s="115"/>
      <c r="F9" s="115"/>
      <c r="G9" s="115"/>
      <c r="H9" s="115"/>
      <c r="I9" s="115"/>
      <c r="J9" s="116"/>
      <c r="L9" s="138"/>
      <c r="M9" s="67"/>
      <c r="N9" s="67"/>
      <c r="O9" s="28"/>
      <c r="P9" s="67" t="s">
        <v>88</v>
      </c>
      <c r="Q9" s="68"/>
      <c r="R9" s="67"/>
      <c r="S9" s="28"/>
      <c r="T9" s="28"/>
      <c r="U9" s="41" t="s">
        <v>87</v>
      </c>
      <c r="V9" s="40"/>
      <c r="W9" s="40"/>
      <c r="X9" s="39"/>
    </row>
    <row r="10" spans="1:24" ht="16.5" customHeight="1">
      <c r="A10" s="127" t="s">
        <v>86</v>
      </c>
      <c r="B10" s="128"/>
      <c r="C10" s="129"/>
      <c r="D10" s="118"/>
      <c r="E10" s="119"/>
      <c r="F10" s="119"/>
      <c r="G10" s="119"/>
      <c r="H10" s="119"/>
      <c r="I10" s="119"/>
      <c r="J10" s="120"/>
      <c r="L10" s="138"/>
      <c r="M10" s="67"/>
      <c r="N10" s="67"/>
      <c r="O10" s="68"/>
      <c r="P10" s="67" t="s">
        <v>85</v>
      </c>
      <c r="Q10" s="68"/>
      <c r="R10" s="67"/>
      <c r="S10" s="28"/>
      <c r="T10" s="28"/>
      <c r="U10" s="35" t="s">
        <v>84</v>
      </c>
      <c r="V10" s="34" t="s">
        <v>83</v>
      </c>
      <c r="W10" s="70">
        <f>事業収支予算書!$D$50-(事業収支予算書!$D$31+事業収支予算書!$D$28)</f>
        <v>0</v>
      </c>
      <c r="X10" s="69" t="str">
        <f>IF(事業収支予算書!$D$31+事業収支予算書!$D$28&lt;事業収支予算書!$D$50,ROUND(W10,-3),"対象外")</f>
        <v>対象外</v>
      </c>
    </row>
    <row r="11" spans="1:24" ht="16.5" customHeight="1">
      <c r="A11" s="130" t="s">
        <v>82</v>
      </c>
      <c r="B11" s="131"/>
      <c r="C11" s="132"/>
      <c r="D11" s="114"/>
      <c r="E11" s="115"/>
      <c r="F11" s="115"/>
      <c r="G11" s="115"/>
      <c r="H11" s="115"/>
      <c r="I11" s="115"/>
      <c r="J11" s="116"/>
      <c r="L11" s="138"/>
      <c r="M11" s="67"/>
      <c r="N11" s="67"/>
      <c r="O11" s="68"/>
      <c r="P11" s="67" t="s">
        <v>41</v>
      </c>
      <c r="Q11" s="68"/>
      <c r="R11" s="67"/>
      <c r="S11" s="28"/>
      <c r="T11" s="28"/>
      <c r="U11" s="35" t="s">
        <v>81</v>
      </c>
      <c r="V11" s="34" t="s">
        <v>80</v>
      </c>
      <c r="W11" s="66" t="e">
        <f>事業収支予算書!#REF!</f>
        <v>#REF!</v>
      </c>
      <c r="X11" s="32" t="e">
        <f>ROUND(事業収支予算書!#REF!,-3)</f>
        <v>#REF!</v>
      </c>
    </row>
    <row r="12" spans="1:24">
      <c r="A12" s="143" t="s">
        <v>79</v>
      </c>
      <c r="B12" s="144"/>
      <c r="C12" s="144"/>
      <c r="D12" s="144"/>
      <c r="E12" s="144"/>
      <c r="F12" s="144"/>
      <c r="G12" s="144"/>
      <c r="H12" s="144"/>
      <c r="I12" s="144"/>
      <c r="J12" s="145"/>
      <c r="L12" s="138"/>
      <c r="M12" s="64"/>
      <c r="N12" s="64"/>
      <c r="O12" s="65"/>
      <c r="P12" s="64" t="s">
        <v>38</v>
      </c>
      <c r="Q12" s="65"/>
      <c r="R12" s="64"/>
      <c r="S12" s="28"/>
      <c r="T12" s="28"/>
      <c r="U12" s="50" t="s">
        <v>78</v>
      </c>
      <c r="V12" s="48" t="s">
        <v>77</v>
      </c>
      <c r="W12" s="60">
        <f>事業収支予算書!$D$50-(事業収支予算書!$D$31+事業収支予算書!$D$28)</f>
        <v>0</v>
      </c>
      <c r="X12" s="59" t="str">
        <f>IF(事業収支予算書!$D$31+事業収支予算書!$D$28&lt;事業収支予算書!$D$50,ROUND(W12,-3),"対象外")</f>
        <v>対象外</v>
      </c>
    </row>
    <row r="13" spans="1:24" ht="13.8" thickBot="1">
      <c r="A13" s="140" t="s">
        <v>76</v>
      </c>
      <c r="B13" s="141"/>
      <c r="C13" s="141"/>
      <c r="D13" s="141"/>
      <c r="E13" s="141"/>
      <c r="F13" s="141"/>
      <c r="G13" s="141"/>
      <c r="H13" s="141"/>
      <c r="I13" s="141"/>
      <c r="J13" s="142"/>
      <c r="L13" s="139"/>
      <c r="M13" s="61"/>
      <c r="N13" s="61"/>
      <c r="O13" s="61"/>
      <c r="P13" s="61" t="s">
        <v>74</v>
      </c>
      <c r="Q13" s="62"/>
      <c r="R13" s="61"/>
      <c r="S13" s="28"/>
      <c r="T13" s="28"/>
      <c r="U13" s="50" t="s">
        <v>73</v>
      </c>
      <c r="V13" s="48" t="s">
        <v>72</v>
      </c>
      <c r="W13" s="47">
        <v>0.75</v>
      </c>
      <c r="X13" s="46">
        <f>ROUND(事業収支予算書!$D$50*W13,-3)</f>
        <v>0</v>
      </c>
    </row>
    <row r="14" spans="1:24" ht="13.8" thickBot="1">
      <c r="A14" s="140" t="s">
        <v>75</v>
      </c>
      <c r="B14" s="141"/>
      <c r="C14" s="141"/>
      <c r="D14" s="141"/>
      <c r="E14" s="141"/>
      <c r="F14" s="141"/>
      <c r="G14" s="141"/>
      <c r="H14" s="141"/>
      <c r="I14" s="141"/>
      <c r="J14" s="142"/>
      <c r="L14" s="63"/>
      <c r="M14" s="61"/>
      <c r="N14" s="61"/>
      <c r="O14" s="61"/>
      <c r="P14" s="61" t="s">
        <v>74</v>
      </c>
      <c r="Q14" s="62"/>
      <c r="R14" s="61"/>
      <c r="S14" s="28"/>
      <c r="T14" s="28"/>
      <c r="U14" s="50" t="s">
        <v>73</v>
      </c>
      <c r="V14" s="48" t="s">
        <v>72</v>
      </c>
      <c r="W14" s="47">
        <v>0.75</v>
      </c>
      <c r="X14" s="46">
        <f>ROUND(事業収支予算書!$D$50*W14,-3)</f>
        <v>0</v>
      </c>
    </row>
    <row r="15" spans="1:24">
      <c r="A15" s="140" t="s">
        <v>131</v>
      </c>
      <c r="B15" s="141"/>
      <c r="C15" s="141"/>
      <c r="D15" s="141"/>
      <c r="E15" s="141"/>
      <c r="F15" s="141"/>
      <c r="G15" s="141"/>
      <c r="H15" s="141"/>
      <c r="I15" s="141"/>
      <c r="J15" s="142"/>
      <c r="L15" s="28"/>
      <c r="M15" s="28"/>
      <c r="N15" s="28"/>
      <c r="O15" s="28"/>
      <c r="P15" s="28"/>
      <c r="Q15" s="28"/>
      <c r="R15" s="28"/>
      <c r="S15" s="28"/>
      <c r="T15" s="28"/>
      <c r="U15" s="50" t="s">
        <v>71</v>
      </c>
      <c r="V15" s="48" t="s">
        <v>70</v>
      </c>
      <c r="W15" s="60">
        <f>事業収支予算書!$D$50-(事業収支予算書!$D$31+事業収支予算書!$D$28)</f>
        <v>0</v>
      </c>
      <c r="X15" s="59" t="str">
        <f>IF(事業収支予算書!$D$31+事業収支予算書!$D$28&lt;事業収支予算書!$D$50,ROUND(W15,-3),"対象外")</f>
        <v>対象外</v>
      </c>
    </row>
    <row r="16" spans="1:24" ht="13.8" thickBot="1">
      <c r="A16" s="146" t="s">
        <v>132</v>
      </c>
      <c r="B16" s="147"/>
      <c r="C16" s="147"/>
      <c r="D16" s="147"/>
      <c r="E16" s="147"/>
      <c r="F16" s="147"/>
      <c r="G16" s="147"/>
      <c r="H16" s="147"/>
      <c r="I16" s="147"/>
      <c r="J16" s="148"/>
      <c r="L16" s="28"/>
      <c r="M16" s="28"/>
      <c r="N16" s="28"/>
      <c r="O16" s="28"/>
      <c r="P16" s="28"/>
      <c r="Q16" s="28"/>
      <c r="R16" s="28"/>
      <c r="S16" s="28"/>
      <c r="T16" s="28"/>
      <c r="U16" s="45" t="s">
        <v>69</v>
      </c>
      <c r="V16" s="44" t="s">
        <v>68</v>
      </c>
      <c r="W16" s="43">
        <v>0.75</v>
      </c>
      <c r="X16" s="42">
        <f>ROUND(事業収支予算書!$D$50*W16,-3)</f>
        <v>0</v>
      </c>
    </row>
    <row r="17" spans="1:24" ht="54.75" customHeight="1" thickBot="1">
      <c r="A17" s="149" t="s">
        <v>133</v>
      </c>
      <c r="B17" s="150"/>
      <c r="C17" s="150"/>
      <c r="D17" s="150"/>
      <c r="E17" s="150"/>
      <c r="F17" s="150"/>
      <c r="G17" s="150"/>
      <c r="H17" s="150"/>
      <c r="I17" s="150"/>
      <c r="J17" s="151"/>
      <c r="L17" s="28"/>
      <c r="M17" s="28"/>
      <c r="N17" s="28"/>
      <c r="O17" s="28"/>
      <c r="P17" s="28"/>
      <c r="Q17" s="28"/>
      <c r="R17" s="28"/>
      <c r="S17" s="28"/>
      <c r="T17" s="28"/>
      <c r="U17" s="41" t="s">
        <v>67</v>
      </c>
      <c r="V17" s="40"/>
      <c r="W17" s="40"/>
      <c r="X17" s="39"/>
    </row>
    <row r="18" spans="1:24" ht="16.5" customHeight="1">
      <c r="A18" s="146" t="s">
        <v>66</v>
      </c>
      <c r="B18" s="147"/>
      <c r="C18" s="147"/>
      <c r="D18" s="147"/>
      <c r="E18" s="147"/>
      <c r="F18" s="147"/>
      <c r="G18" s="147"/>
      <c r="H18" s="147"/>
      <c r="I18" s="147"/>
      <c r="J18" s="148"/>
      <c r="L18" s="28"/>
      <c r="M18" s="28"/>
      <c r="N18" s="28"/>
      <c r="O18" s="28"/>
      <c r="P18" s="28"/>
      <c r="Q18" s="28"/>
      <c r="R18" s="28"/>
      <c r="S18" s="28"/>
      <c r="T18" s="28"/>
      <c r="U18" s="35" t="s">
        <v>65</v>
      </c>
      <c r="V18" s="34" t="s">
        <v>64</v>
      </c>
      <c r="W18" s="33">
        <v>0.5</v>
      </c>
      <c r="X18" s="32">
        <f>ROUND(事業収支予算書!$D$50*W18,-3)</f>
        <v>0</v>
      </c>
    </row>
    <row r="19" spans="1:24" ht="75.75" customHeight="1">
      <c r="A19" s="153" t="s">
        <v>63</v>
      </c>
      <c r="B19" s="154"/>
      <c r="C19" s="154"/>
      <c r="D19" s="154"/>
      <c r="E19" s="154"/>
      <c r="F19" s="154"/>
      <c r="G19" s="154"/>
      <c r="H19" s="154"/>
      <c r="I19" s="154"/>
      <c r="J19" s="155"/>
      <c r="L19" s="28"/>
      <c r="M19" s="28"/>
      <c r="N19" s="28"/>
      <c r="O19" s="28"/>
      <c r="P19" s="28"/>
      <c r="Q19" s="28"/>
      <c r="R19" s="28"/>
      <c r="S19" s="28"/>
      <c r="T19" s="28"/>
      <c r="U19" s="50" t="s">
        <v>62</v>
      </c>
      <c r="V19" s="48" t="s">
        <v>61</v>
      </c>
      <c r="W19" s="47">
        <v>0.5</v>
      </c>
      <c r="X19" s="46">
        <f>ROUND(事業収支予算書!$D$50*W19,-3)</f>
        <v>0</v>
      </c>
    </row>
    <row r="20" spans="1:24" ht="14.25" customHeight="1">
      <c r="A20" s="57"/>
      <c r="B20" s="57"/>
      <c r="C20" s="57"/>
      <c r="D20" s="58"/>
      <c r="E20" s="58"/>
      <c r="F20" s="58"/>
      <c r="G20" s="57"/>
      <c r="H20" s="57"/>
      <c r="I20" s="57"/>
      <c r="J20" s="57"/>
      <c r="L20" s="28"/>
      <c r="M20" s="28"/>
      <c r="N20" s="28"/>
      <c r="O20" s="28"/>
      <c r="P20" s="28"/>
      <c r="Q20" s="28"/>
      <c r="R20" s="28"/>
      <c r="S20" s="28"/>
      <c r="T20" s="28"/>
      <c r="U20" s="50" t="s">
        <v>60</v>
      </c>
      <c r="V20" s="48" t="s">
        <v>59</v>
      </c>
      <c r="W20" s="47">
        <v>0.5</v>
      </c>
      <c r="X20" s="46">
        <f>ROUND(事業収支予算書!$D$50*W20,-3)</f>
        <v>0</v>
      </c>
    </row>
    <row r="21" spans="1:24" s="22" customFormat="1" ht="17.399999999999999" customHeight="1">
      <c r="A21" s="22" t="s">
        <v>58</v>
      </c>
      <c r="D21" s="56"/>
      <c r="E21" s="152" t="s">
        <v>57</v>
      </c>
      <c r="F21" s="152"/>
      <c r="G21" s="152"/>
      <c r="H21" s="152"/>
      <c r="I21" s="152"/>
      <c r="J21" s="152"/>
      <c r="L21" s="55"/>
      <c r="M21" s="55"/>
      <c r="N21" s="55"/>
      <c r="O21" s="55"/>
      <c r="P21" s="55"/>
      <c r="Q21" s="55"/>
      <c r="R21" s="55"/>
      <c r="S21" s="55"/>
      <c r="T21" s="55"/>
      <c r="U21" s="54" t="s">
        <v>56</v>
      </c>
      <c r="V21" s="53" t="s">
        <v>55</v>
      </c>
      <c r="W21" s="52">
        <v>0.5</v>
      </c>
      <c r="X21" s="51">
        <f>ROUND(事業収支予算書!$D$50*W21,-3)</f>
        <v>0</v>
      </c>
    </row>
    <row r="22" spans="1:24" s="11" customFormat="1" ht="17.399999999999999" customHeight="1">
      <c r="A22" s="101" t="s">
        <v>18</v>
      </c>
      <c r="B22" s="102"/>
      <c r="C22" s="103"/>
      <c r="D22" s="20" t="s">
        <v>17</v>
      </c>
      <c r="E22" s="156" t="s">
        <v>54</v>
      </c>
      <c r="F22" s="157"/>
      <c r="G22" s="157"/>
      <c r="H22" s="157"/>
      <c r="I22" s="157"/>
      <c r="J22" s="158"/>
      <c r="L22" s="28"/>
      <c r="M22" s="28"/>
      <c r="N22" s="28"/>
      <c r="O22" s="28"/>
      <c r="P22" s="28"/>
      <c r="Q22" s="28"/>
      <c r="R22" s="28"/>
      <c r="S22" s="28"/>
      <c r="T22" s="28"/>
      <c r="U22" s="50" t="s">
        <v>53</v>
      </c>
      <c r="V22" s="48" t="s">
        <v>52</v>
      </c>
      <c r="W22" s="47">
        <v>0.5</v>
      </c>
      <c r="X22" s="46">
        <f>ROUND(事業収支予算書!$D$50*W22,-3)</f>
        <v>0</v>
      </c>
    </row>
    <row r="23" spans="1:24" s="11" customFormat="1" ht="17.399999999999999" customHeight="1">
      <c r="A23" s="98" t="s">
        <v>51</v>
      </c>
      <c r="B23" s="99"/>
      <c r="C23" s="100"/>
      <c r="D23" s="19"/>
      <c r="E23" s="18"/>
      <c r="F23" s="17"/>
      <c r="G23" s="17"/>
      <c r="H23" s="17"/>
      <c r="I23" s="17"/>
      <c r="J23" s="16"/>
      <c r="L23" s="28"/>
      <c r="M23" s="28"/>
      <c r="N23" s="28"/>
      <c r="O23" s="28"/>
      <c r="P23" s="28"/>
      <c r="Q23" s="28"/>
      <c r="R23" s="28"/>
      <c r="S23" s="28"/>
      <c r="T23" s="28"/>
      <c r="U23" s="50" t="s">
        <v>50</v>
      </c>
      <c r="V23" s="48" t="s">
        <v>49</v>
      </c>
      <c r="W23" s="47">
        <v>0.3</v>
      </c>
      <c r="X23" s="46">
        <f>ROUND(事業収支予算書!$D$50*W23,-3)</f>
        <v>0</v>
      </c>
    </row>
    <row r="24" spans="1:24" s="11" customFormat="1" ht="17.399999999999999" customHeight="1">
      <c r="A24" s="98" t="s">
        <v>48</v>
      </c>
      <c r="B24" s="99"/>
      <c r="C24" s="100"/>
      <c r="D24" s="19"/>
      <c r="E24" s="18"/>
      <c r="F24" s="17"/>
      <c r="G24" s="17"/>
      <c r="H24" s="17"/>
      <c r="I24" s="17"/>
      <c r="J24" s="16"/>
      <c r="L24" s="28"/>
      <c r="M24" s="28"/>
      <c r="N24" s="28"/>
      <c r="O24" s="28"/>
      <c r="P24" s="28"/>
      <c r="Q24" s="28"/>
      <c r="R24" s="28"/>
      <c r="S24" s="28"/>
      <c r="T24" s="28"/>
      <c r="U24" s="50" t="s">
        <v>47</v>
      </c>
      <c r="V24" s="48" t="s">
        <v>46</v>
      </c>
      <c r="W24" s="47">
        <v>0.3</v>
      </c>
      <c r="X24" s="46">
        <f>ROUND(事業収支予算書!$D$50*W24,-3)</f>
        <v>0</v>
      </c>
    </row>
    <row r="25" spans="1:24" s="11" customFormat="1" ht="17.399999999999999" customHeight="1">
      <c r="A25" s="98" t="s">
        <v>45</v>
      </c>
      <c r="B25" s="99"/>
      <c r="C25" s="100"/>
      <c r="D25" s="19"/>
      <c r="E25" s="18"/>
      <c r="F25" s="17"/>
      <c r="G25" s="17"/>
      <c r="H25" s="17"/>
      <c r="I25" s="17"/>
      <c r="J25" s="16"/>
      <c r="L25" s="28"/>
      <c r="M25" s="28"/>
      <c r="N25" s="28"/>
      <c r="O25" s="28"/>
      <c r="P25" s="28"/>
      <c r="Q25" s="28"/>
      <c r="R25" s="28"/>
      <c r="S25" s="28"/>
      <c r="T25" s="28"/>
      <c r="U25" s="50" t="s">
        <v>44</v>
      </c>
      <c r="V25" s="48" t="s">
        <v>43</v>
      </c>
      <c r="W25" s="47">
        <v>0.3</v>
      </c>
      <c r="X25" s="46">
        <f>ROUND(事業収支予算書!$D$50*W25,-3)</f>
        <v>0</v>
      </c>
    </row>
    <row r="26" spans="1:24" s="11" customFormat="1" ht="17.399999999999999" customHeight="1">
      <c r="A26" s="104" t="s">
        <v>42</v>
      </c>
      <c r="B26" s="105"/>
      <c r="C26" s="106"/>
      <c r="D26" s="19"/>
      <c r="E26" s="18"/>
      <c r="F26" s="17"/>
      <c r="G26" s="17"/>
      <c r="H26" s="17"/>
      <c r="I26" s="17"/>
      <c r="J26" s="16"/>
      <c r="L26" s="28"/>
      <c r="M26" s="28"/>
      <c r="N26" s="28"/>
      <c r="O26" s="28"/>
      <c r="P26" s="28"/>
      <c r="Q26" s="28"/>
      <c r="R26" s="28"/>
      <c r="S26" s="28"/>
      <c r="T26" s="28"/>
      <c r="U26" s="50" t="s">
        <v>41</v>
      </c>
      <c r="V26" s="48" t="s">
        <v>40</v>
      </c>
      <c r="W26" s="47">
        <v>0.3</v>
      </c>
      <c r="X26" s="46">
        <f>ROUND(事業収支予算書!$D$50*W26,-3)</f>
        <v>0</v>
      </c>
    </row>
    <row r="27" spans="1:24" s="11" customFormat="1" ht="17.399999999999999" customHeight="1">
      <c r="A27" s="98" t="s">
        <v>39</v>
      </c>
      <c r="B27" s="99"/>
      <c r="C27" s="100"/>
      <c r="D27" s="19"/>
      <c r="E27" s="18"/>
      <c r="F27" s="17"/>
      <c r="G27" s="17"/>
      <c r="H27" s="17"/>
      <c r="I27" s="17"/>
      <c r="J27" s="16"/>
      <c r="L27" s="28"/>
      <c r="M27" s="28"/>
      <c r="N27" s="28"/>
      <c r="O27" s="28"/>
      <c r="P27" s="28"/>
      <c r="Q27" s="28"/>
      <c r="R27" s="28"/>
      <c r="S27" s="28"/>
      <c r="T27" s="28"/>
      <c r="U27" s="49" t="s">
        <v>38</v>
      </c>
      <c r="V27" s="48" t="s">
        <v>37</v>
      </c>
      <c r="W27" s="47">
        <v>0.3</v>
      </c>
      <c r="X27" s="46">
        <f>ROUND(事業収支予算書!$D$50*W27,-3)</f>
        <v>0</v>
      </c>
    </row>
    <row r="28" spans="1:24" s="11" customFormat="1" ht="17.399999999999999" customHeight="1" thickBot="1">
      <c r="A28" s="104" t="s">
        <v>36</v>
      </c>
      <c r="B28" s="105"/>
      <c r="C28" s="106"/>
      <c r="D28" s="19"/>
      <c r="E28" s="18"/>
      <c r="F28" s="17"/>
      <c r="G28" s="17"/>
      <c r="H28" s="17"/>
      <c r="I28" s="17"/>
      <c r="J28" s="16"/>
      <c r="L28" s="28"/>
      <c r="M28" s="28"/>
      <c r="N28" s="28"/>
      <c r="O28" s="28"/>
      <c r="P28" s="28"/>
      <c r="Q28" s="28"/>
      <c r="R28" s="28"/>
      <c r="S28" s="28"/>
      <c r="T28" s="28"/>
      <c r="U28" s="45" t="s">
        <v>35</v>
      </c>
      <c r="V28" s="44" t="s">
        <v>34</v>
      </c>
      <c r="W28" s="43">
        <v>0.3</v>
      </c>
      <c r="X28" s="42">
        <f>ROUND(事業収支予算書!$D$50*W28,-3)</f>
        <v>0</v>
      </c>
    </row>
    <row r="29" spans="1:24" s="11" customFormat="1" ht="17.399999999999999" customHeight="1" thickBot="1">
      <c r="A29" s="98" t="s">
        <v>33</v>
      </c>
      <c r="B29" s="99"/>
      <c r="C29" s="100"/>
      <c r="D29" s="19"/>
      <c r="E29" s="18"/>
      <c r="F29" s="17"/>
      <c r="G29" s="17"/>
      <c r="H29" s="17"/>
      <c r="I29" s="17"/>
      <c r="J29" s="16"/>
      <c r="L29" s="28"/>
      <c r="M29" s="28"/>
      <c r="N29" s="28"/>
      <c r="O29" s="28"/>
      <c r="P29" s="28"/>
      <c r="Q29" s="28"/>
      <c r="R29" s="28"/>
      <c r="S29" s="28"/>
      <c r="T29" s="28"/>
      <c r="U29" s="41" t="s">
        <v>32</v>
      </c>
      <c r="V29" s="40"/>
      <c r="W29" s="40"/>
      <c r="X29" s="39"/>
    </row>
    <row r="30" spans="1:24" s="11" customFormat="1" ht="17.399999999999999" customHeight="1">
      <c r="A30" s="98" t="s">
        <v>31</v>
      </c>
      <c r="B30" s="99"/>
      <c r="C30" s="100"/>
      <c r="D30" s="19"/>
      <c r="E30" s="18"/>
      <c r="F30" s="17"/>
      <c r="G30" s="17"/>
      <c r="H30" s="17"/>
      <c r="I30" s="17"/>
      <c r="J30" s="16"/>
      <c r="L30" s="28"/>
      <c r="M30" s="28"/>
      <c r="N30" s="28"/>
      <c r="O30" s="28"/>
      <c r="P30" s="28"/>
      <c r="Q30" s="28"/>
      <c r="R30" s="28"/>
      <c r="S30" s="28"/>
      <c r="T30" s="28"/>
      <c r="U30" s="35" t="s">
        <v>30</v>
      </c>
      <c r="V30" s="34" t="s">
        <v>29</v>
      </c>
      <c r="W30" s="33">
        <v>0.75</v>
      </c>
      <c r="X30" s="32">
        <f>ROUND(事業収支予算書!$D$50*W30,-3)</f>
        <v>0</v>
      </c>
    </row>
    <row r="31" spans="1:24" s="11" customFormat="1" ht="17.399999999999999" customHeight="1" thickBot="1">
      <c r="A31" s="104" t="s">
        <v>28</v>
      </c>
      <c r="B31" s="105"/>
      <c r="C31" s="106"/>
      <c r="D31" s="19"/>
      <c r="E31" s="18"/>
      <c r="F31" s="17"/>
      <c r="G31" s="17"/>
      <c r="H31" s="17"/>
      <c r="I31" s="17"/>
      <c r="J31" s="16"/>
      <c r="L31" s="28"/>
      <c r="M31" s="28"/>
      <c r="N31" s="28"/>
      <c r="O31" s="28"/>
      <c r="P31" s="28"/>
      <c r="Q31" s="28"/>
      <c r="R31" s="28"/>
      <c r="S31" s="28"/>
      <c r="T31" s="28"/>
      <c r="U31" s="45" t="s">
        <v>27</v>
      </c>
      <c r="V31" s="44" t="s">
        <v>26</v>
      </c>
      <c r="W31" s="43">
        <v>0.4</v>
      </c>
      <c r="X31" s="42">
        <f>ROUND(事業収支予算書!$D$50*W31,-3)</f>
        <v>0</v>
      </c>
    </row>
    <row r="32" spans="1:24" s="11" customFormat="1" ht="17.399999999999999" customHeight="1" thickBot="1">
      <c r="A32" s="107" t="s">
        <v>25</v>
      </c>
      <c r="B32" s="108"/>
      <c r="C32" s="109"/>
      <c r="D32" s="15"/>
      <c r="E32" s="14"/>
      <c r="F32" s="13"/>
      <c r="G32" s="13"/>
      <c r="H32" s="13"/>
      <c r="I32" s="13"/>
      <c r="J32" s="12"/>
      <c r="L32" s="28"/>
      <c r="M32" s="28"/>
      <c r="N32" s="28"/>
      <c r="O32" s="28"/>
      <c r="P32" s="28"/>
      <c r="Q32" s="28"/>
      <c r="R32" s="28"/>
      <c r="S32" s="28"/>
      <c r="T32" s="28"/>
      <c r="U32" s="41" t="s">
        <v>24</v>
      </c>
      <c r="V32" s="40"/>
      <c r="W32" s="40"/>
      <c r="X32" s="39"/>
    </row>
    <row r="33" spans="1:24" s="11" customFormat="1" ht="17.399999999999999" customHeight="1" thickTop="1">
      <c r="A33" s="110" t="s">
        <v>4</v>
      </c>
      <c r="B33" s="111"/>
      <c r="C33" s="112"/>
      <c r="D33" s="38">
        <f>SUM(D23:D32)</f>
        <v>0</v>
      </c>
      <c r="E33" s="37"/>
      <c r="F33" s="36"/>
      <c r="G33" s="8"/>
      <c r="H33" s="8"/>
      <c r="I33" s="8"/>
      <c r="J33" s="8"/>
      <c r="L33" s="28"/>
      <c r="M33" s="28"/>
      <c r="N33" s="28"/>
      <c r="O33" s="28"/>
      <c r="P33" s="28"/>
      <c r="Q33" s="28"/>
      <c r="R33" s="28"/>
      <c r="S33" s="28"/>
      <c r="T33" s="28"/>
      <c r="U33" s="35" t="s">
        <v>23</v>
      </c>
      <c r="V33" s="34" t="s">
        <v>22</v>
      </c>
      <c r="W33" s="33">
        <v>0.75</v>
      </c>
      <c r="X33" s="32">
        <f>ROUND(事業収支予算書!$D$50*W33,-3)</f>
        <v>0</v>
      </c>
    </row>
    <row r="34" spans="1:24" s="23" customFormat="1" ht="8.4" customHeight="1" thickBot="1">
      <c r="A34" s="31"/>
      <c r="B34" s="31"/>
      <c r="C34" s="31"/>
      <c r="D34" s="30"/>
      <c r="E34" s="29"/>
      <c r="F34" s="29"/>
      <c r="G34" s="1"/>
      <c r="H34" s="1"/>
      <c r="I34" s="1"/>
      <c r="J34" s="1"/>
      <c r="L34" s="28"/>
      <c r="M34" s="28"/>
      <c r="N34" s="28"/>
      <c r="O34" s="28"/>
      <c r="P34" s="28"/>
      <c r="Q34" s="28"/>
      <c r="R34" s="28"/>
      <c r="S34" s="28"/>
      <c r="T34" s="28"/>
      <c r="U34" s="27" t="s">
        <v>21</v>
      </c>
      <c r="V34" s="26" t="s">
        <v>20</v>
      </c>
      <c r="W34" s="25">
        <v>0.75</v>
      </c>
      <c r="X34" s="24">
        <f>ROUND(事業収支予算書!$D$50*W34,-3)</f>
        <v>0</v>
      </c>
    </row>
    <row r="35" spans="1:24" s="11" customFormat="1" ht="17.399999999999999" customHeight="1">
      <c r="A35" s="22" t="s">
        <v>19</v>
      </c>
      <c r="B35" s="21"/>
      <c r="C35" s="21"/>
      <c r="D35" s="6"/>
      <c r="E35" s="6"/>
      <c r="F35" s="6"/>
    </row>
    <row r="36" spans="1:24" s="11" customFormat="1" ht="17.399999999999999" customHeight="1">
      <c r="A36" s="101" t="s">
        <v>18</v>
      </c>
      <c r="B36" s="102"/>
      <c r="C36" s="103"/>
      <c r="D36" s="20" t="s">
        <v>17</v>
      </c>
      <c r="E36" s="136" t="s">
        <v>16</v>
      </c>
      <c r="F36" s="136"/>
      <c r="G36" s="136"/>
      <c r="H36" s="136"/>
      <c r="I36" s="136"/>
      <c r="J36" s="136"/>
    </row>
    <row r="37" spans="1:24" s="11" customFormat="1" ht="17.399999999999999" customHeight="1">
      <c r="A37" s="98" t="s">
        <v>15</v>
      </c>
      <c r="B37" s="99"/>
      <c r="C37" s="100"/>
      <c r="D37" s="19"/>
      <c r="E37" s="18"/>
      <c r="F37" s="17"/>
      <c r="G37" s="17"/>
      <c r="H37" s="17"/>
      <c r="I37" s="17"/>
      <c r="J37" s="16"/>
    </row>
    <row r="38" spans="1:24" s="11" customFormat="1" ht="17.399999999999999" customHeight="1">
      <c r="A38" s="133" t="s">
        <v>129</v>
      </c>
      <c r="B38" s="134"/>
      <c r="C38" s="135"/>
      <c r="D38" s="19"/>
      <c r="E38" s="18"/>
      <c r="F38" s="17"/>
      <c r="G38" s="17"/>
      <c r="H38" s="17"/>
      <c r="I38" s="17"/>
      <c r="J38" s="16"/>
    </row>
    <row r="39" spans="1:24" s="11" customFormat="1" ht="17.399999999999999" customHeight="1">
      <c r="A39" s="98" t="s">
        <v>14</v>
      </c>
      <c r="B39" s="99"/>
      <c r="C39" s="100"/>
      <c r="D39" s="19"/>
      <c r="E39" s="18"/>
      <c r="F39" s="17"/>
      <c r="G39" s="17"/>
      <c r="H39" s="17"/>
      <c r="I39" s="17"/>
      <c r="J39" s="16"/>
    </row>
    <row r="40" spans="1:24" s="11" customFormat="1" ht="17.399999999999999" customHeight="1">
      <c r="A40" s="98" t="s">
        <v>13</v>
      </c>
      <c r="B40" s="99"/>
      <c r="C40" s="100"/>
      <c r="D40" s="19"/>
      <c r="E40" s="18"/>
      <c r="F40" s="17"/>
      <c r="G40" s="17"/>
      <c r="H40" s="17"/>
      <c r="I40" s="17"/>
      <c r="J40" s="16"/>
    </row>
    <row r="41" spans="1:24" s="11" customFormat="1" ht="17.399999999999999" customHeight="1">
      <c r="A41" s="98" t="s">
        <v>12</v>
      </c>
      <c r="B41" s="99"/>
      <c r="C41" s="100"/>
      <c r="D41" s="19"/>
      <c r="E41" s="18"/>
      <c r="F41" s="17"/>
      <c r="G41" s="17"/>
      <c r="H41" s="17"/>
      <c r="I41" s="17"/>
      <c r="J41" s="16"/>
    </row>
    <row r="42" spans="1:24" s="11" customFormat="1" ht="17.399999999999999" customHeight="1">
      <c r="A42" s="98" t="s">
        <v>11</v>
      </c>
      <c r="B42" s="99"/>
      <c r="C42" s="100"/>
      <c r="D42" s="19"/>
      <c r="E42" s="18"/>
      <c r="F42" s="17"/>
      <c r="G42" s="17"/>
      <c r="H42" s="17"/>
      <c r="I42" s="17"/>
      <c r="J42" s="16"/>
    </row>
    <row r="43" spans="1:24" s="11" customFormat="1" ht="17.399999999999999" customHeight="1">
      <c r="A43" s="98" t="s">
        <v>10</v>
      </c>
      <c r="B43" s="99"/>
      <c r="C43" s="100"/>
      <c r="D43" s="19"/>
      <c r="E43" s="18"/>
      <c r="F43" s="17"/>
      <c r="G43" s="17"/>
      <c r="H43" s="17"/>
      <c r="I43" s="17"/>
      <c r="J43" s="16"/>
    </row>
    <row r="44" spans="1:24" s="11" customFormat="1" ht="17.399999999999999" customHeight="1">
      <c r="A44" s="98" t="s">
        <v>9</v>
      </c>
      <c r="B44" s="99"/>
      <c r="C44" s="100"/>
      <c r="D44" s="19"/>
      <c r="E44" s="18"/>
      <c r="F44" s="17"/>
      <c r="G44" s="17"/>
      <c r="H44" s="17"/>
      <c r="I44" s="17"/>
      <c r="J44" s="16"/>
    </row>
    <row r="45" spans="1:24" s="11" customFormat="1" ht="17.399999999999999" customHeight="1">
      <c r="A45" s="98" t="s">
        <v>8</v>
      </c>
      <c r="B45" s="99"/>
      <c r="C45" s="100"/>
      <c r="D45" s="19"/>
      <c r="E45" s="18"/>
      <c r="F45" s="17"/>
      <c r="G45" s="17"/>
      <c r="H45" s="17"/>
      <c r="I45" s="17"/>
      <c r="J45" s="16"/>
    </row>
    <row r="46" spans="1:24" s="11" customFormat="1" ht="17.399999999999999" customHeight="1">
      <c r="A46" s="98" t="s">
        <v>7</v>
      </c>
      <c r="B46" s="99"/>
      <c r="C46" s="100"/>
      <c r="D46" s="19"/>
      <c r="E46" s="18"/>
      <c r="F46" s="17"/>
      <c r="G46" s="17"/>
      <c r="H46" s="17"/>
      <c r="I46" s="17"/>
      <c r="J46" s="16"/>
    </row>
    <row r="47" spans="1:24" s="11" customFormat="1" ht="17.399999999999999" customHeight="1">
      <c r="A47" s="98" t="s">
        <v>6</v>
      </c>
      <c r="B47" s="99"/>
      <c r="C47" s="100"/>
      <c r="D47" s="19"/>
      <c r="E47" s="18"/>
      <c r="F47" s="17"/>
      <c r="G47" s="17"/>
      <c r="H47" s="17"/>
      <c r="I47" s="17"/>
      <c r="J47" s="16"/>
    </row>
    <row r="48" spans="1:24" s="11" customFormat="1" ht="17.399999999999999" customHeight="1">
      <c r="A48" s="98" t="s">
        <v>5</v>
      </c>
      <c r="B48" s="99"/>
      <c r="C48" s="100"/>
      <c r="D48" s="19"/>
      <c r="E48" s="18"/>
      <c r="F48" s="17"/>
      <c r="G48" s="17"/>
      <c r="H48" s="17"/>
      <c r="I48" s="17"/>
      <c r="J48" s="16"/>
    </row>
    <row r="49" spans="1:10" s="11" customFormat="1" ht="17.399999999999999" customHeight="1" thickBot="1">
      <c r="A49" s="94" t="s">
        <v>130</v>
      </c>
      <c r="B49" s="95"/>
      <c r="C49" s="96"/>
      <c r="D49" s="15"/>
      <c r="E49" s="14"/>
      <c r="F49" s="13"/>
      <c r="G49" s="13"/>
      <c r="H49" s="13"/>
      <c r="I49" s="13"/>
      <c r="J49" s="12"/>
    </row>
    <row r="50" spans="1:10" ht="17.399999999999999" customHeight="1" thickTop="1">
      <c r="A50" s="97" t="s">
        <v>4</v>
      </c>
      <c r="B50" s="97"/>
      <c r="C50" s="97"/>
      <c r="D50" s="10">
        <f>SUM(D37:D49)</f>
        <v>0</v>
      </c>
      <c r="E50" s="9"/>
      <c r="F50" s="8"/>
      <c r="G50" s="8"/>
    </row>
    <row r="51" spans="1:10" ht="13.8" thickBot="1">
      <c r="B51" s="7"/>
      <c r="C51" s="7"/>
      <c r="D51" s="6"/>
      <c r="F51" s="92" t="s">
        <v>3</v>
      </c>
      <c r="G51" s="93"/>
      <c r="H51" s="93"/>
      <c r="I51" s="93"/>
      <c r="J51" s="93"/>
    </row>
    <row r="52" spans="1:10" ht="18.899999999999999" customHeight="1" thickBot="1">
      <c r="A52" s="5"/>
      <c r="B52" s="90" t="s">
        <v>2</v>
      </c>
      <c r="C52" s="91"/>
      <c r="D52" s="4">
        <f>D33-D50</f>
        <v>0</v>
      </c>
      <c r="E52" s="3"/>
      <c r="F52" s="93"/>
      <c r="G52" s="93"/>
      <c r="H52" s="93"/>
      <c r="I52" s="93"/>
      <c r="J52" s="93"/>
    </row>
    <row r="53" spans="1:10" ht="13.8" thickBot="1">
      <c r="B53" s="7"/>
      <c r="C53" s="7"/>
      <c r="D53" s="6"/>
      <c r="F53" s="93"/>
      <c r="G53" s="93"/>
      <c r="H53" s="93"/>
      <c r="I53" s="93"/>
      <c r="J53" s="93"/>
    </row>
    <row r="54" spans="1:10" ht="18.899999999999999" customHeight="1" thickBot="1">
      <c r="A54" s="5"/>
      <c r="B54" s="90" t="s">
        <v>1</v>
      </c>
      <c r="C54" s="91"/>
      <c r="D54" s="4">
        <f>+IF(D52&lt;0,-D52,0)</f>
        <v>0</v>
      </c>
      <c r="E54" s="3"/>
    </row>
    <row r="55" spans="1:10" ht="13.8" thickBot="1">
      <c r="B55" s="7"/>
      <c r="C55" s="7"/>
      <c r="D55" s="6"/>
    </row>
    <row r="56" spans="1:10" ht="18.899999999999999" customHeight="1" thickBot="1">
      <c r="A56" s="5"/>
      <c r="B56" s="90" t="s">
        <v>0</v>
      </c>
      <c r="C56" s="91"/>
      <c r="D56" s="4">
        <f>+D52+D54</f>
        <v>0</v>
      </c>
      <c r="E56" s="3"/>
    </row>
  </sheetData>
  <sheetProtection formatCells="0" formatColumns="0" formatRows="0"/>
  <mergeCells count="54">
    <mergeCell ref="A38:C38"/>
    <mergeCell ref="E36:J36"/>
    <mergeCell ref="L3:L13"/>
    <mergeCell ref="A15:J15"/>
    <mergeCell ref="A31:C31"/>
    <mergeCell ref="A23:C23"/>
    <mergeCell ref="A24:C24"/>
    <mergeCell ref="A12:J12"/>
    <mergeCell ref="A13:J13"/>
    <mergeCell ref="A16:J16"/>
    <mergeCell ref="A17:J17"/>
    <mergeCell ref="E21:J21"/>
    <mergeCell ref="A18:J18"/>
    <mergeCell ref="A19:J19"/>
    <mergeCell ref="E22:J22"/>
    <mergeCell ref="A14:J14"/>
    <mergeCell ref="A2:J2"/>
    <mergeCell ref="D11:J11"/>
    <mergeCell ref="A8:E8"/>
    <mergeCell ref="D9:J9"/>
    <mergeCell ref="D10:J10"/>
    <mergeCell ref="H5:J5"/>
    <mergeCell ref="H6:J6"/>
    <mergeCell ref="H7:J7"/>
    <mergeCell ref="A9:C9"/>
    <mergeCell ref="A10:C10"/>
    <mergeCell ref="A11:C11"/>
    <mergeCell ref="A47:C47"/>
    <mergeCell ref="A44:C44"/>
    <mergeCell ref="A37:C37"/>
    <mergeCell ref="A48:C48"/>
    <mergeCell ref="A22:C22"/>
    <mergeCell ref="A25:C25"/>
    <mergeCell ref="A30:C30"/>
    <mergeCell ref="A39:C39"/>
    <mergeCell ref="A40:C40"/>
    <mergeCell ref="A27:C27"/>
    <mergeCell ref="A28:C28"/>
    <mergeCell ref="A26:C26"/>
    <mergeCell ref="A32:C32"/>
    <mergeCell ref="A36:C36"/>
    <mergeCell ref="A33:C33"/>
    <mergeCell ref="A29:C29"/>
    <mergeCell ref="A42:C42"/>
    <mergeCell ref="A41:C41"/>
    <mergeCell ref="A43:C43"/>
    <mergeCell ref="A45:C45"/>
    <mergeCell ref="A46:C46"/>
    <mergeCell ref="B56:C56"/>
    <mergeCell ref="F51:J53"/>
    <mergeCell ref="B52:C52"/>
    <mergeCell ref="A49:C49"/>
    <mergeCell ref="A50:C50"/>
    <mergeCell ref="B54:C54"/>
  </mergeCells>
  <phoneticPr fontId="4"/>
  <dataValidations count="2">
    <dataValidation type="list" allowBlank="1" showInputMessage="1" showErrorMessage="1" sqref="D10:J10" xr:uid="{00000000-0002-0000-0000-000000000000}">
      <formula1>INDIRECT(D9)</formula1>
    </dataValidation>
    <dataValidation type="list" allowBlank="1" showInputMessage="1" showErrorMessage="1" prompt="▼選択してください" sqref="D9:J9" xr:uid="{00000000-0002-0000-0000-000001000000}">
      <formula1>中区分</formula1>
    </dataValidation>
  </dataValidations>
  <printOptions horizontalCentered="1"/>
  <pageMargins left="0.23622047244094491" right="0.23622047244094491" top="0.35433070866141736" bottom="0.15748031496062992" header="0.31496062992125984" footer="0.31496062992125984"/>
  <pageSetup paperSize="9" scale="82" orientation="portrait" r:id="rId1"/>
  <headerFooter>
    <oddHeader>&amp;R様式　２-1 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11</vt:i4>
      </vt:variant>
    </vt:vector>
  </HeadingPairs>
  <TitlesOfParts>
    <vt:vector size="12" baseType="lpstr">
      <vt:lpstr>事業収支予算書</vt:lpstr>
      <vt:lpstr>_3×3事業</vt:lpstr>
      <vt:lpstr>事業収支予算書!Print_Area</vt:lpstr>
      <vt:lpstr>U12育成事業</vt:lpstr>
      <vt:lpstr>U14育成事業</vt:lpstr>
      <vt:lpstr>U16育成事業</vt:lpstr>
      <vt:lpstr>育成環境整備事業</vt:lpstr>
      <vt:lpstr>競技環境整備事業</vt:lpstr>
      <vt:lpstr>社会貢献事業</vt:lpstr>
      <vt:lpstr>人材養成事業</vt:lpstr>
      <vt:lpstr>中区分</vt:lpstr>
      <vt:lpstr>普及促進事業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HBA-Main</dc:creator>
  <cp:lastModifiedBy>Nonomura</cp:lastModifiedBy>
  <cp:lastPrinted>2020-06-29T21:19:17Z</cp:lastPrinted>
  <dcterms:created xsi:type="dcterms:W3CDTF">2019-11-27T08:24:27Z</dcterms:created>
  <dcterms:modified xsi:type="dcterms:W3CDTF">2020-06-29T21:22:25Z</dcterms:modified>
</cp:coreProperties>
</file>