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mura\Desktop\★18～20年度予算(野々村版)\2020予算様式\2020予算様式\2020_【地区協会】予決算様式\"/>
    </mc:Choice>
  </mc:AlternateContent>
  <xr:revisionPtr revIDLastSave="0" documentId="13_ncr:1_{DA50AA1A-8F12-498C-B76B-759795197D4C}" xr6:coauthVersionLast="45" xr6:coauthVersionMax="45" xr10:uidLastSave="{00000000-0000-0000-0000-000000000000}"/>
  <bookViews>
    <workbookView xWindow="29325" yWindow="2640" windowWidth="17280" windowHeight="8970" xr2:uid="{00000000-000D-0000-FFFF-FFFF00000000}"/>
  </bookViews>
  <sheets>
    <sheet name="一般会計報告書" sheetId="1" r:id="rId1"/>
    <sheet name="一般会計（支出明細書）" sheetId="2" r:id="rId2"/>
    <sheet name="Sheet1" sheetId="8" r:id="rId3"/>
  </sheets>
  <definedNames>
    <definedName name="_xlnm.Print_Area" localSheetId="1">'一般会計（支出明細書）'!$A$1:$H$63</definedName>
    <definedName name="_xlnm.Print_Area" localSheetId="0">一般会計報告書!$A$1:$H$48</definedName>
    <definedName name="勘定科目">'一般会計（支出明細書）'!$N$2:$N$26</definedName>
    <definedName name="対象外経費">'一般会計（支出明細書）'!$P$2:$P$28</definedName>
    <definedName name="対象経費">'一般会計（支出明細書）'!$O$2:$O$31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C17" i="1" l="1"/>
  <c r="I62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3" i="2"/>
  <c r="V43" i="2"/>
  <c r="O33" i="1" s="1"/>
  <c r="U43" i="2"/>
  <c r="T43" i="2"/>
  <c r="N33" i="1" s="1"/>
  <c r="M33" i="1" l="1"/>
  <c r="B43" i="1" s="1"/>
  <c r="T2" i="2"/>
  <c r="M10" i="1" s="1"/>
  <c r="B20" i="1" s="1"/>
  <c r="T44" i="2"/>
  <c r="M34" i="1" s="1"/>
  <c r="B44" i="1" s="1"/>
  <c r="T42" i="2"/>
  <c r="N32" i="1" s="1"/>
  <c r="V41" i="2"/>
  <c r="U41" i="2"/>
  <c r="T41" i="2"/>
  <c r="V40" i="2"/>
  <c r="O31" i="1" s="1"/>
  <c r="U40" i="2"/>
  <c r="T40" i="2"/>
  <c r="N31" i="1" s="1"/>
  <c r="V39" i="2"/>
  <c r="U39" i="2"/>
  <c r="T39" i="2"/>
  <c r="V38" i="2"/>
  <c r="O30" i="1" s="1"/>
  <c r="U38" i="2"/>
  <c r="T38" i="2"/>
  <c r="N30" i="1" s="1"/>
  <c r="V37" i="2"/>
  <c r="U37" i="2"/>
  <c r="T37" i="2"/>
  <c r="V36" i="2"/>
  <c r="O29" i="1" s="1"/>
  <c r="U36" i="2"/>
  <c r="T36" i="2"/>
  <c r="M29" i="1" s="1"/>
  <c r="B39" i="1" s="1"/>
  <c r="V35" i="2"/>
  <c r="U35" i="2"/>
  <c r="T35" i="2"/>
  <c r="V34" i="2"/>
  <c r="O28" i="1" s="1"/>
  <c r="U34" i="2"/>
  <c r="T34" i="2"/>
  <c r="N28" i="1" s="1"/>
  <c r="V33" i="2"/>
  <c r="U33" i="2"/>
  <c r="T33" i="2"/>
  <c r="V32" i="2"/>
  <c r="O27" i="1" s="1"/>
  <c r="U32" i="2"/>
  <c r="T32" i="2"/>
  <c r="N27" i="1" s="1"/>
  <c r="V31" i="2"/>
  <c r="U31" i="2"/>
  <c r="T31" i="2"/>
  <c r="V30" i="2"/>
  <c r="O26" i="1" s="1"/>
  <c r="U30" i="2"/>
  <c r="T30" i="2"/>
  <c r="M26" i="1" s="1"/>
  <c r="B36" i="1" s="1"/>
  <c r="V29" i="2"/>
  <c r="U29" i="2"/>
  <c r="T29" i="2"/>
  <c r="V28" i="2"/>
  <c r="O25" i="1" s="1"/>
  <c r="U28" i="2"/>
  <c r="T28" i="2"/>
  <c r="M25" i="1" s="1"/>
  <c r="B35" i="1" s="1"/>
  <c r="V27" i="2"/>
  <c r="U27" i="2"/>
  <c r="T27" i="2"/>
  <c r="V26" i="2"/>
  <c r="O24" i="1" s="1"/>
  <c r="U26" i="2"/>
  <c r="T26" i="2"/>
  <c r="N24" i="1" s="1"/>
  <c r="V25" i="2"/>
  <c r="U25" i="2"/>
  <c r="T25" i="2"/>
  <c r="V24" i="2"/>
  <c r="O23" i="1" s="1"/>
  <c r="U24" i="2"/>
  <c r="T24" i="2"/>
  <c r="N23" i="1" s="1"/>
  <c r="V23" i="2"/>
  <c r="U23" i="2"/>
  <c r="T23" i="2"/>
  <c r="U22" i="2"/>
  <c r="T22" i="2"/>
  <c r="M22" i="1" s="1"/>
  <c r="B32" i="1" s="1"/>
  <c r="V21" i="2"/>
  <c r="U21" i="2"/>
  <c r="T21" i="2"/>
  <c r="V20" i="2"/>
  <c r="O21" i="1" s="1"/>
  <c r="U20" i="2"/>
  <c r="T20" i="2"/>
  <c r="M21" i="1" s="1"/>
  <c r="B31" i="1" s="1"/>
  <c r="V19" i="2"/>
  <c r="U19" i="2"/>
  <c r="T19" i="2"/>
  <c r="V18" i="2"/>
  <c r="O20" i="1" s="1"/>
  <c r="U18" i="2"/>
  <c r="T18" i="2"/>
  <c r="N20" i="1" s="1"/>
  <c r="V17" i="2"/>
  <c r="U17" i="2"/>
  <c r="T17" i="2"/>
  <c r="V16" i="2"/>
  <c r="O19" i="1" s="1"/>
  <c r="U16" i="2"/>
  <c r="T16" i="2"/>
  <c r="N19" i="1" s="1"/>
  <c r="V15" i="2"/>
  <c r="O18" i="1" s="1"/>
  <c r="U15" i="2"/>
  <c r="T15" i="2"/>
  <c r="M18" i="1" s="1"/>
  <c r="B28" i="1" s="1"/>
  <c r="T14" i="2"/>
  <c r="M17" i="1" s="1"/>
  <c r="B27" i="1" s="1"/>
  <c r="T13" i="2"/>
  <c r="M16" i="1" s="1"/>
  <c r="B26" i="1" s="1"/>
  <c r="T12" i="2"/>
  <c r="M15" i="1" s="1"/>
  <c r="B25" i="1" s="1"/>
  <c r="V11" i="2"/>
  <c r="U11" i="2"/>
  <c r="T11" i="2"/>
  <c r="V10" i="2"/>
  <c r="O14" i="1" s="1"/>
  <c r="U10" i="2"/>
  <c r="T10" i="2"/>
  <c r="N14" i="1" s="1"/>
  <c r="V9" i="2"/>
  <c r="U9" i="2"/>
  <c r="T9" i="2"/>
  <c r="V8" i="2"/>
  <c r="O13" i="1" s="1"/>
  <c r="U8" i="2"/>
  <c r="T8" i="2"/>
  <c r="N13" i="1" s="1"/>
  <c r="V7" i="2"/>
  <c r="U7" i="2"/>
  <c r="T7" i="2"/>
  <c r="T6" i="2"/>
  <c r="M12" i="1" s="1"/>
  <c r="B22" i="1" s="1"/>
  <c r="V5" i="2"/>
  <c r="U5" i="2"/>
  <c r="T5" i="2"/>
  <c r="V4" i="2"/>
  <c r="O11" i="1" s="1"/>
  <c r="U4" i="2"/>
  <c r="T4" i="2"/>
  <c r="M11" i="1" s="1"/>
  <c r="B21" i="1" s="1"/>
  <c r="V3" i="2"/>
  <c r="U3" i="2"/>
  <c r="T3" i="2"/>
  <c r="V2" i="2"/>
  <c r="U2" i="2"/>
  <c r="M30" i="1" l="1"/>
  <c r="B40" i="1" s="1"/>
  <c r="N10" i="1"/>
  <c r="N18" i="1"/>
  <c r="N34" i="1"/>
  <c r="N16" i="1"/>
  <c r="M32" i="1"/>
  <c r="B42" i="1" s="1"/>
  <c r="M28" i="1"/>
  <c r="B38" i="1" s="1"/>
  <c r="M24" i="1"/>
  <c r="B34" i="1" s="1"/>
  <c r="M20" i="1"/>
  <c r="B30" i="1" s="1"/>
  <c r="M14" i="1"/>
  <c r="B24" i="1" s="1"/>
  <c r="N12" i="1"/>
  <c r="N17" i="1"/>
  <c r="N22" i="1"/>
  <c r="N26" i="1"/>
  <c r="M31" i="1"/>
  <c r="B41" i="1" s="1"/>
  <c r="M27" i="1"/>
  <c r="B37" i="1" s="1"/>
  <c r="M23" i="1"/>
  <c r="B33" i="1" s="1"/>
  <c r="M19" i="1"/>
  <c r="B29" i="1" s="1"/>
  <c r="M13" i="1"/>
  <c r="B23" i="1" s="1"/>
  <c r="C45" i="1" s="1"/>
  <c r="N11" i="1"/>
  <c r="N15" i="1"/>
  <c r="N21" i="1"/>
  <c r="N25" i="1"/>
  <c r="N29" i="1"/>
  <c r="U42" i="2" l="1"/>
  <c r="U44" i="2" l="1"/>
  <c r="U12" i="2"/>
  <c r="U14" i="2"/>
  <c r="U13" i="2"/>
  <c r="U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62" i="2" l="1"/>
  <c r="J61" i="2"/>
  <c r="J60" i="2"/>
  <c r="J59" i="2"/>
  <c r="J58" i="2"/>
  <c r="J57" i="2"/>
  <c r="J56" i="2"/>
  <c r="J55" i="2"/>
  <c r="J54" i="2"/>
  <c r="J53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V42" i="2" s="1"/>
  <c r="O32" i="1" s="1"/>
  <c r="J5" i="2"/>
  <c r="V22" i="2" s="1"/>
  <c r="O22" i="1" s="1"/>
  <c r="J4" i="2"/>
  <c r="J3" i="2"/>
  <c r="V44" i="2" l="1"/>
  <c r="O34" i="1" s="1"/>
  <c r="V12" i="2"/>
  <c r="O15" i="1" s="1"/>
  <c r="V14" i="2"/>
  <c r="O17" i="1" s="1"/>
  <c r="V13" i="2"/>
  <c r="O16" i="1" s="1"/>
  <c r="V6" i="2"/>
  <c r="O12" i="1" s="1"/>
  <c r="O10" i="1"/>
  <c r="U45" i="2" l="1"/>
  <c r="V45" i="2"/>
  <c r="L63" i="2"/>
  <c r="M35" i="1" l="1"/>
  <c r="N35" i="1"/>
  <c r="O35" i="1"/>
  <c r="J63" i="2"/>
  <c r="I63" i="2"/>
  <c r="H63" i="2"/>
  <c r="L64" i="2" s="1"/>
  <c r="T45" i="2" l="1"/>
</calcChain>
</file>

<file path=xl/sharedStrings.xml><?xml version="1.0" encoding="utf-8"?>
<sst xmlns="http://schemas.openxmlformats.org/spreadsheetml/2006/main" count="222" uniqueCount="126">
  <si>
    <t>2020年度一般管理費会計収支報告書(事業会計除く）</t>
    <rPh sb="4" eb="5">
      <t>ネン</t>
    </rPh>
    <rPh sb="5" eb="6">
      <t>ド</t>
    </rPh>
    <rPh sb="6" eb="8">
      <t>イッパン</t>
    </rPh>
    <rPh sb="8" eb="11">
      <t>カンリヒ</t>
    </rPh>
    <rPh sb="11" eb="13">
      <t>カイケイ</t>
    </rPh>
    <rPh sb="13" eb="15">
      <t>シュウシ</t>
    </rPh>
    <rPh sb="15" eb="18">
      <t>ホウコクショ</t>
    </rPh>
    <rPh sb="19" eb="21">
      <t>ジギョウ</t>
    </rPh>
    <rPh sb="21" eb="23">
      <t>カイケイ</t>
    </rPh>
    <rPh sb="23" eb="24">
      <t>ノゾ</t>
    </rPh>
    <phoneticPr fontId="4"/>
  </si>
  <si>
    <t>提出日</t>
    <rPh sb="0" eb="2">
      <t>テイシュツ</t>
    </rPh>
    <rPh sb="2" eb="3">
      <t>ヒ</t>
    </rPh>
    <phoneticPr fontId="8"/>
  </si>
  <si>
    <t>年　　月　　日</t>
    <rPh sb="0" eb="1">
      <t>ネン</t>
    </rPh>
    <rPh sb="3" eb="4">
      <t>ツキ</t>
    </rPh>
    <rPh sb="6" eb="7">
      <t>ヒ</t>
    </rPh>
    <phoneticPr fontId="4"/>
  </si>
  <si>
    <t>2020年12月末日(中間)　　</t>
    <rPh sb="4" eb="5">
      <t>ネン</t>
    </rPh>
    <rPh sb="7" eb="8">
      <t>ガツ</t>
    </rPh>
    <rPh sb="8" eb="9">
      <t>マツ</t>
    </rPh>
    <rPh sb="11" eb="13">
      <t>チュウカン</t>
    </rPh>
    <phoneticPr fontId="4"/>
  </si>
  <si>
    <t>【  　 】</t>
    <phoneticPr fontId="4"/>
  </si>
  <si>
    <t>地区/連盟名</t>
    <rPh sb="0" eb="2">
      <t>チク</t>
    </rPh>
    <rPh sb="3" eb="5">
      <t>レンメイ</t>
    </rPh>
    <rPh sb="5" eb="6">
      <t>メイ</t>
    </rPh>
    <phoneticPr fontId="8"/>
  </si>
  <si>
    <t>2021年３月末日(最終)　　</t>
    <rPh sb="4" eb="5">
      <t>ネン</t>
    </rPh>
    <rPh sb="6" eb="7">
      <t>ガツ</t>
    </rPh>
    <rPh sb="7" eb="8">
      <t>マツ</t>
    </rPh>
    <rPh sb="10" eb="12">
      <t>サイシュウ</t>
    </rPh>
    <phoneticPr fontId="4"/>
  </si>
  <si>
    <t>【　　】</t>
    <phoneticPr fontId="4"/>
  </si>
  <si>
    <t>委員会/部会名</t>
    <rPh sb="0" eb="3">
      <t>イインカイ</t>
    </rPh>
    <rPh sb="4" eb="6">
      <t>ブカイ</t>
    </rPh>
    <rPh sb="6" eb="7">
      <t>メイ</t>
    </rPh>
    <phoneticPr fontId="4"/>
  </si>
  <si>
    <t>※該当に〇を付けてください</t>
  </si>
  <si>
    <t>担当者/役職・氏名</t>
  </si>
  <si>
    <t>担当者連絡先</t>
    <rPh sb="0" eb="3">
      <t>タントウシャ</t>
    </rPh>
    <rPh sb="3" eb="6">
      <t>レンラクサキ</t>
    </rPh>
    <phoneticPr fontId="4"/>
  </si>
  <si>
    <t>担当者/メールアドレス</t>
  </si>
  <si>
    <t>勘定科目別集計</t>
  </si>
  <si>
    <t>役員報酬(対象)</t>
    <rPh sb="0" eb="2">
      <t>ヤクイン</t>
    </rPh>
    <rPh sb="2" eb="4">
      <t>ホウシュウ</t>
    </rPh>
    <phoneticPr fontId="4"/>
  </si>
  <si>
    <t>[収入]</t>
    <rPh sb="1" eb="3">
      <t>シュウニュウ</t>
    </rPh>
    <phoneticPr fontId="8"/>
  </si>
  <si>
    <t>（単位：円）</t>
    <rPh sb="1" eb="3">
      <t>タンイ</t>
    </rPh>
    <rPh sb="4" eb="5">
      <t>エン</t>
    </rPh>
    <phoneticPr fontId="8"/>
  </si>
  <si>
    <t>給与手当(対象)</t>
    <rPh sb="0" eb="2">
      <t>キュウヨ</t>
    </rPh>
    <rPh sb="2" eb="4">
      <t>テアテ</t>
    </rPh>
    <phoneticPr fontId="4"/>
  </si>
  <si>
    <t>項目</t>
  </si>
  <si>
    <t>金額</t>
    <rPh sb="0" eb="2">
      <t>キンガク</t>
    </rPh>
    <phoneticPr fontId="8"/>
  </si>
  <si>
    <t>摘要（内訳）／備考</t>
  </si>
  <si>
    <t>賞与(対象)</t>
    <rPh sb="0" eb="2">
      <t>ショウヨ</t>
    </rPh>
    <phoneticPr fontId="4"/>
  </si>
  <si>
    <t>HBA交付金</t>
    <rPh sb="3" eb="6">
      <t>コウフキン</t>
    </rPh>
    <phoneticPr fontId="4"/>
  </si>
  <si>
    <t>雑給(対象)</t>
    <rPh sb="0" eb="2">
      <t>ザッキュウ</t>
    </rPh>
    <phoneticPr fontId="4"/>
  </si>
  <si>
    <t>協賛金</t>
    <rPh sb="0" eb="3">
      <t>キョウサンキン</t>
    </rPh>
    <phoneticPr fontId="4"/>
  </si>
  <si>
    <t>法定福利費(対象)</t>
    <rPh sb="0" eb="2">
      <t>ホウテイ</t>
    </rPh>
    <rPh sb="2" eb="4">
      <t>フクリ</t>
    </rPh>
    <rPh sb="4" eb="5">
      <t>ヒ</t>
    </rPh>
    <phoneticPr fontId="4"/>
  </si>
  <si>
    <t>補助金</t>
    <rPh sb="0" eb="3">
      <t>ホジョキン</t>
    </rPh>
    <phoneticPr fontId="4"/>
  </si>
  <si>
    <t>会議費１(対象)</t>
    <rPh sb="0" eb="3">
      <t>カイギヒ</t>
    </rPh>
    <rPh sb="5" eb="7">
      <t>タイショウ</t>
    </rPh>
    <phoneticPr fontId="4"/>
  </si>
  <si>
    <t>その他</t>
    <rPh sb="2" eb="3">
      <t>タ</t>
    </rPh>
    <phoneticPr fontId="4"/>
  </si>
  <si>
    <t>会議費２(対象)</t>
    <rPh sb="0" eb="3">
      <t>カイギヒ</t>
    </rPh>
    <rPh sb="5" eb="7">
      <t>タイショウ</t>
    </rPh>
    <phoneticPr fontId="4"/>
  </si>
  <si>
    <t>合計</t>
    <rPh sb="0" eb="2">
      <t>ゴウケイ</t>
    </rPh>
    <phoneticPr fontId="8"/>
  </si>
  <si>
    <t>A/</t>
    <phoneticPr fontId="4"/>
  </si>
  <si>
    <t>旅費交通費(対象)</t>
    <rPh sb="0" eb="2">
      <t>リョヒ</t>
    </rPh>
    <rPh sb="2" eb="5">
      <t>コウツウヒ</t>
    </rPh>
    <rPh sb="6" eb="8">
      <t>タイショウ</t>
    </rPh>
    <phoneticPr fontId="4"/>
  </si>
  <si>
    <t>[支出]</t>
    <rPh sb="1" eb="3">
      <t>シシュツ</t>
    </rPh>
    <phoneticPr fontId="8"/>
  </si>
  <si>
    <t>派遣費</t>
    <rPh sb="0" eb="2">
      <t>ハケン</t>
    </rPh>
    <rPh sb="2" eb="3">
      <t>ヒ</t>
    </rPh>
    <phoneticPr fontId="4"/>
  </si>
  <si>
    <t>科目</t>
    <rPh sb="0" eb="2">
      <t>カモク</t>
    </rPh>
    <phoneticPr fontId="8"/>
  </si>
  <si>
    <t>金額</t>
  </si>
  <si>
    <t>摘要（積算内訳）／備考</t>
  </si>
  <si>
    <t>通信関連費</t>
    <rPh sb="0" eb="2">
      <t>ツウシン</t>
    </rPh>
    <rPh sb="2" eb="4">
      <t>カンレン</t>
    </rPh>
    <rPh sb="4" eb="5">
      <t>ヒ</t>
    </rPh>
    <phoneticPr fontId="4"/>
  </si>
  <si>
    <t>1.役員報酬</t>
    <rPh sb="2" eb="4">
      <t>ヤクイン</t>
    </rPh>
    <rPh sb="4" eb="6">
      <t>ホウシュウ</t>
    </rPh>
    <phoneticPr fontId="4"/>
  </si>
  <si>
    <t>事務用消耗品費(対象)</t>
    <rPh sb="0" eb="3">
      <t>ジムヨウ</t>
    </rPh>
    <rPh sb="3" eb="5">
      <t>ショウモウ</t>
    </rPh>
    <rPh sb="5" eb="6">
      <t>ヒン</t>
    </rPh>
    <rPh sb="6" eb="7">
      <t>ヒ</t>
    </rPh>
    <phoneticPr fontId="4"/>
  </si>
  <si>
    <t>2.給与手当</t>
    <rPh sb="2" eb="4">
      <t>キュウヨ</t>
    </rPh>
    <rPh sb="4" eb="6">
      <t>テアテ</t>
    </rPh>
    <phoneticPr fontId="4"/>
  </si>
  <si>
    <t>修繕費(対象)</t>
    <rPh sb="0" eb="3">
      <t>シュウゼンヒ</t>
    </rPh>
    <phoneticPr fontId="4"/>
  </si>
  <si>
    <t>3.賞与</t>
    <rPh sb="2" eb="4">
      <t>ショウヨ</t>
    </rPh>
    <phoneticPr fontId="4"/>
  </si>
  <si>
    <t>印刷製本費(対象)</t>
    <rPh sb="0" eb="2">
      <t>インサツ</t>
    </rPh>
    <rPh sb="2" eb="4">
      <t>セイホン</t>
    </rPh>
    <rPh sb="4" eb="5">
      <t>ヒ</t>
    </rPh>
    <phoneticPr fontId="4"/>
  </si>
  <si>
    <t>4.雑給</t>
    <rPh sb="2" eb="4">
      <t>ザッキュウ</t>
    </rPh>
    <phoneticPr fontId="4"/>
  </si>
  <si>
    <t>賃借料 (対象)</t>
    <rPh sb="0" eb="3">
      <t>チンシャクリョウ</t>
    </rPh>
    <phoneticPr fontId="4"/>
  </si>
  <si>
    <t>5.法定福利費</t>
    <rPh sb="2" eb="4">
      <t>ホウテイ</t>
    </rPh>
    <rPh sb="4" eb="6">
      <t>フクリ</t>
    </rPh>
    <rPh sb="6" eb="7">
      <t>ヒ</t>
    </rPh>
    <phoneticPr fontId="4"/>
  </si>
  <si>
    <t>水道光熱費(対象)</t>
    <rPh sb="0" eb="2">
      <t>スイドウ</t>
    </rPh>
    <rPh sb="2" eb="5">
      <t>コウネツヒ</t>
    </rPh>
    <phoneticPr fontId="4"/>
  </si>
  <si>
    <t>6.会議費1</t>
    <rPh sb="2" eb="4">
      <t>カイギ</t>
    </rPh>
    <rPh sb="4" eb="5">
      <t>ヒ</t>
    </rPh>
    <phoneticPr fontId="4"/>
  </si>
  <si>
    <t>租税公課(対象)</t>
    <rPh sb="0" eb="2">
      <t>ソゼイ</t>
    </rPh>
    <rPh sb="2" eb="4">
      <t>コウカ</t>
    </rPh>
    <phoneticPr fontId="4"/>
  </si>
  <si>
    <t>7.会議費2</t>
    <rPh sb="2" eb="4">
      <t>カイギ</t>
    </rPh>
    <rPh sb="4" eb="5">
      <t>ヒ</t>
    </rPh>
    <phoneticPr fontId="4"/>
  </si>
  <si>
    <t>諸謝金(対象)</t>
    <rPh sb="0" eb="3">
      <t>ショシャキン</t>
    </rPh>
    <phoneticPr fontId="4"/>
  </si>
  <si>
    <t>8.旅費交通費</t>
    <rPh sb="2" eb="4">
      <t>リョヒ</t>
    </rPh>
    <rPh sb="4" eb="7">
      <t>コウツウヒ</t>
    </rPh>
    <phoneticPr fontId="4"/>
  </si>
  <si>
    <t>委託金(対象)</t>
    <rPh sb="0" eb="2">
      <t>イタク</t>
    </rPh>
    <rPh sb="2" eb="3">
      <t>キン</t>
    </rPh>
    <phoneticPr fontId="4"/>
  </si>
  <si>
    <t>9.派遣費</t>
    <rPh sb="2" eb="4">
      <t>ハケン</t>
    </rPh>
    <rPh sb="4" eb="5">
      <t>ヒ</t>
    </rPh>
    <phoneticPr fontId="4"/>
  </si>
  <si>
    <t>保険料(対象)</t>
    <rPh sb="0" eb="3">
      <t>ホケンリョウ</t>
    </rPh>
    <phoneticPr fontId="4"/>
  </si>
  <si>
    <t>10.通信関連費</t>
    <rPh sb="3" eb="5">
      <t>ツウシン</t>
    </rPh>
    <rPh sb="5" eb="7">
      <t>カンレン</t>
    </rPh>
    <rPh sb="7" eb="8">
      <t>ヒ</t>
    </rPh>
    <phoneticPr fontId="4"/>
  </si>
  <si>
    <t>器具備品(対象)</t>
    <rPh sb="0" eb="2">
      <t>キグ</t>
    </rPh>
    <rPh sb="2" eb="4">
      <t>ビヒン</t>
    </rPh>
    <phoneticPr fontId="4"/>
  </si>
  <si>
    <t>11.事務用消耗品費</t>
    <rPh sb="3" eb="6">
      <t>ジムヨウ</t>
    </rPh>
    <rPh sb="6" eb="8">
      <t>ショウモウ</t>
    </rPh>
    <rPh sb="8" eb="9">
      <t>ヒン</t>
    </rPh>
    <rPh sb="9" eb="10">
      <t>ヒ</t>
    </rPh>
    <phoneticPr fontId="4"/>
  </si>
  <si>
    <t>負担金(対象)</t>
    <rPh sb="0" eb="3">
      <t>フタンキン</t>
    </rPh>
    <phoneticPr fontId="4"/>
  </si>
  <si>
    <t>12.修繕費</t>
    <rPh sb="3" eb="6">
      <t>シュウゼンヒ</t>
    </rPh>
    <phoneticPr fontId="4"/>
  </si>
  <si>
    <t>支払手数料(対象)</t>
    <rPh sb="0" eb="2">
      <t>シハライ</t>
    </rPh>
    <rPh sb="2" eb="5">
      <t>テスウリョウ</t>
    </rPh>
    <phoneticPr fontId="4"/>
  </si>
  <si>
    <t>13.印刷製本費</t>
    <rPh sb="3" eb="5">
      <t>インサツ</t>
    </rPh>
    <rPh sb="5" eb="7">
      <t>セイホン</t>
    </rPh>
    <rPh sb="7" eb="8">
      <t>ヒ</t>
    </rPh>
    <phoneticPr fontId="4"/>
  </si>
  <si>
    <t>慶弔費(対象)</t>
    <rPh sb="0" eb="2">
      <t>ケイチョウ</t>
    </rPh>
    <rPh sb="2" eb="3">
      <t>ヒ</t>
    </rPh>
    <phoneticPr fontId="4"/>
  </si>
  <si>
    <t>14.賃借料</t>
    <rPh sb="3" eb="6">
      <t>チンシャクリョウ</t>
    </rPh>
    <phoneticPr fontId="4"/>
  </si>
  <si>
    <t>雑費(報償費含）</t>
    <rPh sb="0" eb="2">
      <t>ザッピ</t>
    </rPh>
    <rPh sb="3" eb="6">
      <t>ホウショウヒ</t>
    </rPh>
    <rPh sb="6" eb="7">
      <t>フク</t>
    </rPh>
    <phoneticPr fontId="4"/>
  </si>
  <si>
    <t>15.水道光熱費</t>
    <rPh sb="3" eb="5">
      <t>スイドウ</t>
    </rPh>
    <rPh sb="5" eb="8">
      <t>コウネツヒ</t>
    </rPh>
    <phoneticPr fontId="4"/>
  </si>
  <si>
    <t>コロナ経費</t>
    <rPh sb="3" eb="5">
      <t>ケイヒ</t>
    </rPh>
    <phoneticPr fontId="4"/>
  </si>
  <si>
    <t>16.租税公課</t>
    <rPh sb="3" eb="5">
      <t>ソゼイ</t>
    </rPh>
    <rPh sb="5" eb="7">
      <t>コウカ</t>
    </rPh>
    <phoneticPr fontId="4"/>
  </si>
  <si>
    <t>合計</t>
    <rPh sb="0" eb="2">
      <t>ゴウケイ</t>
    </rPh>
    <phoneticPr fontId="4"/>
  </si>
  <si>
    <t>17.諸謝金</t>
    <rPh sb="3" eb="6">
      <t>ショシャキン</t>
    </rPh>
    <phoneticPr fontId="4"/>
  </si>
  <si>
    <t>18.委託金</t>
    <rPh sb="3" eb="5">
      <t>イタク</t>
    </rPh>
    <rPh sb="5" eb="6">
      <t>キン</t>
    </rPh>
    <phoneticPr fontId="4"/>
  </si>
  <si>
    <t>19.保険料</t>
    <rPh sb="3" eb="6">
      <t>ホケンリョウ</t>
    </rPh>
    <phoneticPr fontId="4"/>
  </si>
  <si>
    <t>20.器具備品費</t>
    <rPh sb="3" eb="5">
      <t>キグ</t>
    </rPh>
    <rPh sb="5" eb="7">
      <t>ビヒン</t>
    </rPh>
    <rPh sb="7" eb="8">
      <t>ヒ</t>
    </rPh>
    <phoneticPr fontId="4"/>
  </si>
  <si>
    <t>21.負担金</t>
    <rPh sb="3" eb="6">
      <t>フタンキン</t>
    </rPh>
    <phoneticPr fontId="4"/>
  </si>
  <si>
    <t>22.支払手数料</t>
    <rPh sb="3" eb="5">
      <t>シハライ</t>
    </rPh>
    <rPh sb="5" eb="8">
      <t>テスウリョウ</t>
    </rPh>
    <phoneticPr fontId="4"/>
  </si>
  <si>
    <t>23.慶弔費</t>
    <rPh sb="3" eb="5">
      <t>ケイチョウ</t>
    </rPh>
    <rPh sb="5" eb="6">
      <t>ヒ</t>
    </rPh>
    <phoneticPr fontId="4"/>
  </si>
  <si>
    <t>24.雑費(報償費含）</t>
    <rPh sb="3" eb="5">
      <t>ザッピ</t>
    </rPh>
    <rPh sb="6" eb="9">
      <t>ホウショウヒ</t>
    </rPh>
    <rPh sb="9" eb="10">
      <t>フク</t>
    </rPh>
    <phoneticPr fontId="4"/>
  </si>
  <si>
    <t>25.コロナ経費</t>
    <rPh sb="6" eb="8">
      <t>ケイヒ</t>
    </rPh>
    <phoneticPr fontId="4"/>
  </si>
  <si>
    <t>B/</t>
    <phoneticPr fontId="4"/>
  </si>
  <si>
    <t>収入合計－支出合計（Ａ－Ｂ）</t>
    <rPh sb="0" eb="2">
      <t>シュウニュウ</t>
    </rPh>
    <rPh sb="2" eb="4">
      <t>ゴウケイ</t>
    </rPh>
    <rPh sb="5" eb="7">
      <t>シシュツ</t>
    </rPh>
    <rPh sb="7" eb="9">
      <t>ゴウケイ</t>
    </rPh>
    <phoneticPr fontId="8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</si>
  <si>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</si>
  <si>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支出明細書(一般管理費）</t>
    <rPh sb="0" eb="2">
      <t>シシュツ</t>
    </rPh>
    <rPh sb="2" eb="4">
      <t>メイサイ</t>
    </rPh>
    <rPh sb="4" eb="5">
      <t>ショ</t>
    </rPh>
    <rPh sb="6" eb="8">
      <t>イッパン</t>
    </rPh>
    <rPh sb="8" eb="11">
      <t>カンリヒ</t>
    </rPh>
    <phoneticPr fontId="8"/>
  </si>
  <si>
    <t>※記入箇所が足りなくなった場合は、行を挿入して記入してください。</t>
    <phoneticPr fontId="4"/>
  </si>
  <si>
    <t>JBA使用欄</t>
    <rPh sb="3" eb="5">
      <t>シヨウ</t>
    </rPh>
    <rPh sb="5" eb="6">
      <t>ラン</t>
    </rPh>
    <phoneticPr fontId="8"/>
  </si>
  <si>
    <t>勘定科目</t>
    <rPh sb="0" eb="2">
      <t>カンジョウ</t>
    </rPh>
    <rPh sb="2" eb="4">
      <t>カモク</t>
    </rPh>
    <phoneticPr fontId="4"/>
  </si>
  <si>
    <t>対象経費</t>
    <rPh sb="0" eb="2">
      <t>タイショウ</t>
    </rPh>
    <rPh sb="2" eb="4">
      <t>ケイヒ</t>
    </rPh>
    <phoneticPr fontId="4"/>
  </si>
  <si>
    <t>対象外経費</t>
    <rPh sb="0" eb="3">
      <t>タイショウガイ</t>
    </rPh>
    <rPh sb="3" eb="5">
      <t>ケイヒ</t>
    </rPh>
    <phoneticPr fontId="4"/>
  </si>
  <si>
    <t>勘定科目別集計</t>
    <rPh sb="0" eb="2">
      <t>カンジョウ</t>
    </rPh>
    <rPh sb="2" eb="4">
      <t>カモク</t>
    </rPh>
    <rPh sb="4" eb="5">
      <t>ベツ</t>
    </rPh>
    <rPh sb="5" eb="7">
      <t>シュウケイ</t>
    </rPh>
    <phoneticPr fontId="4"/>
  </si>
  <si>
    <t>支出金額</t>
    <rPh sb="0" eb="2">
      <t>シシュツ</t>
    </rPh>
    <rPh sb="2" eb="4">
      <t>キンガク</t>
    </rPh>
    <phoneticPr fontId="4"/>
  </si>
  <si>
    <t>領収書No.</t>
    <rPh sb="0" eb="3">
      <t>リョウシュウショ</t>
    </rPh>
    <phoneticPr fontId="8"/>
  </si>
  <si>
    <t>月</t>
    <rPh sb="0" eb="1">
      <t>ツキ</t>
    </rPh>
    <phoneticPr fontId="4"/>
  </si>
  <si>
    <t>日</t>
    <rPh sb="0" eb="1">
      <t>ヒ</t>
    </rPh>
    <phoneticPr fontId="4"/>
  </si>
  <si>
    <t>支払先</t>
    <rPh sb="0" eb="2">
      <t>シハライ</t>
    </rPh>
    <rPh sb="2" eb="3">
      <t>サキ</t>
    </rPh>
    <phoneticPr fontId="8"/>
  </si>
  <si>
    <t>内容</t>
    <rPh sb="0" eb="2">
      <t>ナイヨウ</t>
    </rPh>
    <phoneticPr fontId="8"/>
  </si>
  <si>
    <t>支出金額</t>
    <rPh sb="0" eb="2">
      <t>シシュツ</t>
    </rPh>
    <rPh sb="2" eb="4">
      <t>キンガク</t>
    </rPh>
    <phoneticPr fontId="8"/>
  </si>
  <si>
    <t>対象経費</t>
    <rPh sb="0" eb="2">
      <t>タイショウ</t>
    </rPh>
    <rPh sb="2" eb="4">
      <t>ケイヒ</t>
    </rPh>
    <phoneticPr fontId="8"/>
  </si>
  <si>
    <t>対象外経費</t>
    <rPh sb="0" eb="3">
      <t>タイショウガイ</t>
    </rPh>
    <rPh sb="3" eb="5">
      <t>ケイヒ</t>
    </rPh>
    <phoneticPr fontId="8"/>
  </si>
  <si>
    <t>対象外項目</t>
    <rPh sb="0" eb="3">
      <t>タイショウガイ</t>
    </rPh>
    <rPh sb="3" eb="5">
      <t>コウモク</t>
    </rPh>
    <phoneticPr fontId="8"/>
  </si>
  <si>
    <t>対象外金額</t>
    <rPh sb="0" eb="3">
      <t>タイショウガイ</t>
    </rPh>
    <rPh sb="3" eb="5">
      <t>キンガク</t>
    </rPh>
    <phoneticPr fontId="8"/>
  </si>
  <si>
    <t>役員報酬(対象外)</t>
    <rPh sb="0" eb="2">
      <t>ヤクイン</t>
    </rPh>
    <rPh sb="2" eb="4">
      <t>ホウシュウ</t>
    </rPh>
    <rPh sb="7" eb="8">
      <t>ガイ</t>
    </rPh>
    <phoneticPr fontId="4"/>
  </si>
  <si>
    <t>給与手当(対象外)</t>
    <rPh sb="0" eb="2">
      <t>キュウヨ</t>
    </rPh>
    <rPh sb="2" eb="4">
      <t>テアテ</t>
    </rPh>
    <rPh sb="7" eb="8">
      <t>ガイ</t>
    </rPh>
    <phoneticPr fontId="4"/>
  </si>
  <si>
    <t>賞与(対象外)</t>
    <rPh sb="0" eb="2">
      <t>ショウヨ</t>
    </rPh>
    <rPh sb="5" eb="6">
      <t>ガイ</t>
    </rPh>
    <phoneticPr fontId="4"/>
  </si>
  <si>
    <t>雑給(対象外)</t>
    <rPh sb="0" eb="2">
      <t>ザッキュウ</t>
    </rPh>
    <rPh sb="5" eb="6">
      <t>ガイ</t>
    </rPh>
    <phoneticPr fontId="4"/>
  </si>
  <si>
    <t>法定福利費(対象外)</t>
    <rPh sb="0" eb="2">
      <t>ホウテイ</t>
    </rPh>
    <rPh sb="2" eb="4">
      <t>フクリ</t>
    </rPh>
    <rPh sb="4" eb="5">
      <t>ヒ</t>
    </rPh>
    <rPh sb="8" eb="9">
      <t>ガイ</t>
    </rPh>
    <phoneticPr fontId="4"/>
  </si>
  <si>
    <t>会議費(対象外)</t>
    <rPh sb="0" eb="3">
      <t>カイギヒ</t>
    </rPh>
    <rPh sb="4" eb="7">
      <t>タイショウガイ</t>
    </rPh>
    <phoneticPr fontId="4"/>
  </si>
  <si>
    <t>旅費交通費(対象外)</t>
    <rPh sb="0" eb="2">
      <t>リョヒ</t>
    </rPh>
    <rPh sb="2" eb="5">
      <t>コウツウヒ</t>
    </rPh>
    <rPh sb="6" eb="8">
      <t>タイショウ</t>
    </rPh>
    <rPh sb="8" eb="9">
      <t>ガイ</t>
    </rPh>
    <phoneticPr fontId="4"/>
  </si>
  <si>
    <t>通信運搬費(対象外)</t>
    <rPh sb="0" eb="2">
      <t>ツウシン</t>
    </rPh>
    <rPh sb="2" eb="4">
      <t>ウンパン</t>
    </rPh>
    <rPh sb="4" eb="5">
      <t>ヒ</t>
    </rPh>
    <rPh sb="8" eb="9">
      <t>ガイ</t>
    </rPh>
    <phoneticPr fontId="4"/>
  </si>
  <si>
    <t>事務用消耗品費(対象外)</t>
    <rPh sb="0" eb="3">
      <t>ジムヨウ</t>
    </rPh>
    <rPh sb="3" eb="5">
      <t>ショウモウ</t>
    </rPh>
    <rPh sb="5" eb="6">
      <t>ヒン</t>
    </rPh>
    <rPh sb="6" eb="7">
      <t>ヒ</t>
    </rPh>
    <rPh sb="10" eb="11">
      <t>ガイ</t>
    </rPh>
    <phoneticPr fontId="4"/>
  </si>
  <si>
    <t>通信運搬費(対象)</t>
    <rPh sb="0" eb="2">
      <t>ツウシン</t>
    </rPh>
    <rPh sb="2" eb="4">
      <t>ウンパン</t>
    </rPh>
    <rPh sb="4" eb="5">
      <t>ヒ</t>
    </rPh>
    <phoneticPr fontId="4"/>
  </si>
  <si>
    <t>修繕費(対象外)</t>
    <rPh sb="0" eb="3">
      <t>シュウゼンヒ</t>
    </rPh>
    <rPh sb="6" eb="7">
      <t>ガイ</t>
    </rPh>
    <phoneticPr fontId="4"/>
  </si>
  <si>
    <t>印刷製本費(対象外)</t>
    <rPh sb="0" eb="2">
      <t>インサツ</t>
    </rPh>
    <rPh sb="2" eb="4">
      <t>セイホン</t>
    </rPh>
    <rPh sb="4" eb="5">
      <t>ヒ</t>
    </rPh>
    <rPh sb="8" eb="9">
      <t>ガイ</t>
    </rPh>
    <phoneticPr fontId="4"/>
  </si>
  <si>
    <t>賃借料(対象外)</t>
    <rPh sb="0" eb="3">
      <t>チンシャクリョウ</t>
    </rPh>
    <rPh sb="6" eb="7">
      <t>ガイ</t>
    </rPh>
    <phoneticPr fontId="4"/>
  </si>
  <si>
    <t>水道光熱費(対象外)</t>
    <rPh sb="0" eb="2">
      <t>スイドウ</t>
    </rPh>
    <rPh sb="2" eb="5">
      <t>コウネツヒ</t>
    </rPh>
    <rPh sb="8" eb="9">
      <t>ガイ</t>
    </rPh>
    <phoneticPr fontId="4"/>
  </si>
  <si>
    <t>租税公課(対象外)</t>
    <rPh sb="0" eb="2">
      <t>ソゼイ</t>
    </rPh>
    <rPh sb="2" eb="4">
      <t>コウカ</t>
    </rPh>
    <rPh sb="7" eb="8">
      <t>ガイ</t>
    </rPh>
    <phoneticPr fontId="4"/>
  </si>
  <si>
    <t>諸謝金(対象外)</t>
    <rPh sb="0" eb="3">
      <t>ショシャキン</t>
    </rPh>
    <rPh sb="6" eb="7">
      <t>ガイ</t>
    </rPh>
    <phoneticPr fontId="4"/>
  </si>
  <si>
    <t>委託金(対象外)</t>
    <rPh sb="0" eb="2">
      <t>イタク</t>
    </rPh>
    <rPh sb="2" eb="3">
      <t>キン</t>
    </rPh>
    <rPh sb="6" eb="7">
      <t>ガイ</t>
    </rPh>
    <phoneticPr fontId="4"/>
  </si>
  <si>
    <t>保険料(対象外)</t>
    <rPh sb="0" eb="3">
      <t>ホケンリョウ</t>
    </rPh>
    <rPh sb="6" eb="7">
      <t>ガイ</t>
    </rPh>
    <phoneticPr fontId="4"/>
  </si>
  <si>
    <t>器具備品費(対象外)</t>
    <rPh sb="0" eb="2">
      <t>キグ</t>
    </rPh>
    <rPh sb="2" eb="4">
      <t>ビヒン</t>
    </rPh>
    <rPh sb="4" eb="5">
      <t>ヒ</t>
    </rPh>
    <rPh sb="8" eb="9">
      <t>ガイ</t>
    </rPh>
    <phoneticPr fontId="4"/>
  </si>
  <si>
    <t>負担金(対象外)</t>
    <rPh sb="0" eb="3">
      <t>フタンキン</t>
    </rPh>
    <rPh sb="6" eb="7">
      <t>ガイ</t>
    </rPh>
    <phoneticPr fontId="4"/>
  </si>
  <si>
    <t>器具備品費(対象)</t>
    <rPh sb="0" eb="2">
      <t>キグ</t>
    </rPh>
    <rPh sb="2" eb="4">
      <t>ビヒン</t>
    </rPh>
    <rPh sb="4" eb="5">
      <t>ヒ</t>
    </rPh>
    <phoneticPr fontId="4"/>
  </si>
  <si>
    <t>支払手数料(対象外)</t>
    <rPh sb="0" eb="2">
      <t>シハライ</t>
    </rPh>
    <rPh sb="2" eb="5">
      <t>テスウリョウ</t>
    </rPh>
    <rPh sb="8" eb="9">
      <t>ガイ</t>
    </rPh>
    <phoneticPr fontId="4"/>
  </si>
  <si>
    <t>支出合計</t>
    <rPh sb="0" eb="2">
      <t>シシュツ</t>
    </rPh>
    <rPh sb="2" eb="4">
      <t>ゴウケイ</t>
    </rPh>
    <phoneticPr fontId="8"/>
  </si>
  <si>
    <t>対象外合計</t>
    <rPh sb="0" eb="3">
      <t>タイショウガイ</t>
    </rPh>
    <rPh sb="3" eb="5">
      <t>ゴウケイ</t>
    </rPh>
    <phoneticPr fontId="8"/>
  </si>
  <si>
    <t>対象額</t>
    <rPh sb="0" eb="2">
      <t>タイショウ</t>
    </rPh>
    <rPh sb="2" eb="3">
      <t>ガク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</si>
</sst>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b/>
      <u/>
      <sz val="16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color theme="1"/>
      <name val="HGSｺﾞｼｯｸM"/>
      <family val="3"/>
      <charset val="128"/>
    </font>
    <font>
      <sz val="7.5"/>
      <color theme="1"/>
      <name val="HGSｺﾞｼｯｸM"/>
      <family val="3"/>
      <charset val="128"/>
    </font>
    <font>
      <sz val="9.5"/>
      <color theme="1"/>
      <name val="HGS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000000"/>
      <name val="HGSｺﾞｼｯｸM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6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9">
    <xf numFmtId="0" fontId="0" fillId="0" borderId="0" xfId="0">
      <alignment vertical="center"/>
    </xf>
    <xf numFmtId="0" fontId="3" fillId="0" borderId="0" xfId="2" applyFont="1" applyFill="1" applyAlignment="1" applyProtection="1">
      <alignment vertical="top"/>
    </xf>
    <xf numFmtId="0" fontId="5" fillId="0" borderId="0" xfId="2" applyFont="1" applyFill="1" applyAlignment="1" applyProtection="1">
      <alignment horizontal="right" vertical="top"/>
    </xf>
    <xf numFmtId="0" fontId="3" fillId="0" borderId="0" xfId="2" applyFont="1" applyFill="1" applyProtection="1">
      <alignment vertical="center"/>
    </xf>
    <xf numFmtId="0" fontId="10" fillId="0" borderId="0" xfId="2" applyFont="1" applyFill="1" applyAlignment="1" applyProtection="1">
      <alignment horizontal="center" vertical="center"/>
    </xf>
    <xf numFmtId="0" fontId="3" fillId="0" borderId="0" xfId="2" applyFont="1" applyFill="1" applyAlignment="1" applyProtection="1">
      <alignment vertical="center"/>
    </xf>
    <xf numFmtId="0" fontId="15" fillId="0" borderId="0" xfId="2" applyFont="1" applyBorder="1" applyAlignment="1" applyProtection="1"/>
    <xf numFmtId="0" fontId="16" fillId="0" borderId="1" xfId="2" applyFont="1" applyBorder="1" applyAlignment="1" applyProtection="1">
      <alignment horizontal="left"/>
    </xf>
    <xf numFmtId="38" fontId="16" fillId="0" borderId="0" xfId="1" applyFont="1" applyBorder="1" applyProtection="1">
      <alignment vertical="center"/>
    </xf>
    <xf numFmtId="0" fontId="5" fillId="0" borderId="0" xfId="2" applyFont="1" applyFill="1" applyAlignment="1" applyProtection="1">
      <alignment horizontal="right"/>
    </xf>
    <xf numFmtId="38" fontId="25" fillId="0" borderId="4" xfId="3" applyFont="1" applyBorder="1" applyProtection="1">
      <alignment vertical="center"/>
    </xf>
    <xf numFmtId="38" fontId="5" fillId="0" borderId="0" xfId="1" applyFont="1" applyFill="1" applyAlignment="1" applyProtection="1">
      <alignment horizontal="center"/>
    </xf>
    <xf numFmtId="38" fontId="5" fillId="0" borderId="0" xfId="1" applyFont="1" applyFill="1" applyProtection="1">
      <alignment vertical="center"/>
    </xf>
    <xf numFmtId="38" fontId="9" fillId="0" borderId="0" xfId="1" applyFont="1" applyFill="1" applyProtection="1">
      <alignment vertical="center"/>
    </xf>
    <xf numFmtId="38" fontId="25" fillId="6" borderId="4" xfId="3" applyFont="1" applyFill="1" applyBorder="1" applyProtection="1">
      <alignment vertical="center"/>
    </xf>
    <xf numFmtId="38" fontId="25" fillId="6" borderId="29" xfId="3" applyFont="1" applyFill="1" applyBorder="1" applyProtection="1">
      <alignment vertical="center"/>
    </xf>
    <xf numFmtId="38" fontId="9" fillId="7" borderId="8" xfId="1" applyFont="1" applyFill="1" applyBorder="1" applyAlignment="1" applyProtection="1">
      <alignment horizontal="right" vertical="center" wrapText="1"/>
    </xf>
    <xf numFmtId="0" fontId="10" fillId="0" borderId="0" xfId="2" applyFont="1" applyFill="1" applyAlignment="1" applyProtection="1">
      <alignment vertical="center"/>
    </xf>
    <xf numFmtId="38" fontId="2" fillId="0" borderId="0" xfId="1" applyFont="1" applyProtection="1">
      <alignment vertical="center"/>
    </xf>
    <xf numFmtId="0" fontId="2" fillId="0" borderId="0" xfId="2" applyProtection="1">
      <alignment vertical="center"/>
    </xf>
    <xf numFmtId="0" fontId="0" fillId="0" borderId="0" xfId="0" applyProtection="1">
      <alignment vertical="center"/>
    </xf>
    <xf numFmtId="38" fontId="7" fillId="0" borderId="1" xfId="1" applyFont="1" applyFill="1" applyBorder="1" applyAlignment="1" applyProtection="1">
      <alignment horizontal="center" vertical="center"/>
    </xf>
    <xf numFmtId="38" fontId="7" fillId="0" borderId="2" xfId="1" applyFont="1" applyFill="1" applyBorder="1" applyAlignment="1" applyProtection="1">
      <alignment horizontal="center" vertical="center" wrapText="1"/>
    </xf>
    <xf numFmtId="0" fontId="1" fillId="0" borderId="0" xfId="0" applyFont="1" applyProtection="1">
      <alignment vertical="center"/>
    </xf>
    <xf numFmtId="38" fontId="1" fillId="0" borderId="0" xfId="1" applyFont="1" applyProtection="1">
      <alignment vertical="center"/>
    </xf>
    <xf numFmtId="0" fontId="12" fillId="0" borderId="4" xfId="2" applyFont="1" applyFill="1" applyBorder="1" applyAlignment="1" applyProtection="1">
      <alignment horizontal="center" vertical="center"/>
    </xf>
    <xf numFmtId="0" fontId="16" fillId="0" borderId="4" xfId="0" applyFont="1" applyFill="1" applyBorder="1" applyProtection="1">
      <alignment vertical="center"/>
    </xf>
    <xf numFmtId="38" fontId="5" fillId="0" borderId="0" xfId="1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right" vertical="center"/>
    </xf>
    <xf numFmtId="0" fontId="16" fillId="0" borderId="4" xfId="0" applyFont="1" applyBorder="1" applyProtection="1">
      <alignment vertical="center"/>
    </xf>
    <xf numFmtId="0" fontId="7" fillId="0" borderId="5" xfId="2" applyFont="1" applyFill="1" applyBorder="1" applyAlignment="1" applyProtection="1">
      <alignment vertical="center" shrinkToFit="1"/>
    </xf>
    <xf numFmtId="0" fontId="9" fillId="0" borderId="5" xfId="2" applyFont="1" applyFill="1" applyBorder="1" applyAlignment="1" applyProtection="1">
      <alignment vertical="center" wrapText="1"/>
    </xf>
    <xf numFmtId="0" fontId="9" fillId="0" borderId="7" xfId="2" applyFont="1" applyFill="1" applyBorder="1" applyAlignment="1" applyProtection="1">
      <alignment vertical="center" wrapText="1"/>
    </xf>
    <xf numFmtId="0" fontId="9" fillId="0" borderId="8" xfId="2" applyFont="1" applyFill="1" applyBorder="1" applyAlignment="1" applyProtection="1">
      <alignment horizontal="center" vertical="center" wrapText="1"/>
    </xf>
    <xf numFmtId="0" fontId="3" fillId="7" borderId="0" xfId="2" applyFont="1" applyFill="1" applyAlignment="1" applyProtection="1">
      <alignment vertical="center"/>
    </xf>
    <xf numFmtId="38" fontId="3" fillId="7" borderId="0" xfId="1" applyFont="1" applyFill="1" applyAlignment="1" applyProtection="1">
      <alignment vertical="center"/>
    </xf>
    <xf numFmtId="38" fontId="5" fillId="7" borderId="0" xfId="1" applyFont="1" applyFill="1" applyAlignment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7" fillId="0" borderId="17" xfId="2" applyFont="1" applyFill="1" applyBorder="1" applyAlignment="1" applyProtection="1">
      <alignment horizontal="left" vertical="center" shrinkToFit="1"/>
    </xf>
    <xf numFmtId="0" fontId="23" fillId="0" borderId="17" xfId="2" applyFont="1" applyFill="1" applyBorder="1" applyAlignment="1" applyProtection="1">
      <alignment horizontal="center" vertical="center"/>
    </xf>
    <xf numFmtId="0" fontId="3" fillId="0" borderId="0" xfId="2" applyFont="1" applyFill="1" applyAlignment="1" applyProtection="1">
      <alignment horizontal="left" vertical="center"/>
    </xf>
    <xf numFmtId="38" fontId="0" fillId="0" borderId="0" xfId="1" applyFont="1" applyProtection="1">
      <alignment vertical="center"/>
    </xf>
    <xf numFmtId="0" fontId="16" fillId="0" borderId="29" xfId="0" applyFont="1" applyBorder="1" applyProtection="1">
      <alignment vertical="center"/>
    </xf>
    <xf numFmtId="38" fontId="12" fillId="0" borderId="13" xfId="3" applyFont="1" applyFill="1" applyBorder="1" applyProtection="1">
      <alignment vertical="center"/>
    </xf>
    <xf numFmtId="38" fontId="26" fillId="0" borderId="13" xfId="0" applyNumberFormat="1" applyFont="1" applyBorder="1" applyProtection="1">
      <alignment vertical="center"/>
    </xf>
    <xf numFmtId="38" fontId="12" fillId="6" borderId="13" xfId="1" applyFont="1" applyFill="1" applyBorder="1" applyProtection="1">
      <alignment vertical="center"/>
    </xf>
    <xf numFmtId="0" fontId="16" fillId="0" borderId="0" xfId="2" applyFont="1" applyFill="1" applyBorder="1" applyProtection="1">
      <alignment vertical="center"/>
    </xf>
    <xf numFmtId="0" fontId="13" fillId="4" borderId="4" xfId="2" applyFont="1" applyFill="1" applyBorder="1" applyAlignment="1" applyProtection="1">
      <alignment horizontal="center" vertical="center"/>
    </xf>
    <xf numFmtId="0" fontId="17" fillId="4" borderId="5" xfId="2" applyFont="1" applyFill="1" applyBorder="1" applyAlignment="1" applyProtection="1">
      <alignment horizontal="center" vertical="center"/>
    </xf>
    <xf numFmtId="0" fontId="13" fillId="4" borderId="4" xfId="2" applyFont="1" applyFill="1" applyBorder="1" applyAlignment="1" applyProtection="1">
      <alignment horizontal="center" vertical="center" shrinkToFit="1"/>
    </xf>
    <xf numFmtId="38" fontId="13" fillId="4" borderId="4" xfId="1" applyFont="1" applyFill="1" applyBorder="1" applyAlignment="1" applyProtection="1">
      <alignment horizontal="center" vertical="center"/>
    </xf>
    <xf numFmtId="0" fontId="13" fillId="3" borderId="23" xfId="2" applyFont="1" applyFill="1" applyBorder="1" applyAlignment="1" applyProtection="1">
      <alignment horizontal="center" vertical="center"/>
    </xf>
    <xf numFmtId="0" fontId="13" fillId="3" borderId="24" xfId="2" applyFont="1" applyFill="1" applyBorder="1" applyAlignment="1" applyProtection="1">
      <alignment horizontal="center" vertical="center"/>
    </xf>
    <xf numFmtId="0" fontId="12" fillId="0" borderId="0" xfId="2" applyFo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9" fillId="0" borderId="0" xfId="2" applyFont="1" applyFill="1" applyBorder="1" applyAlignment="1" applyProtection="1">
      <alignment horizontal="center" vertical="center" wrapText="1"/>
    </xf>
    <xf numFmtId="0" fontId="12" fillId="0" borderId="25" xfId="2" applyFont="1" applyFill="1" applyBorder="1" applyAlignment="1" applyProtection="1">
      <alignment horizontal="center" vertical="center"/>
    </xf>
    <xf numFmtId="0" fontId="16" fillId="0" borderId="5" xfId="0" applyFont="1" applyFill="1" applyBorder="1" applyProtection="1">
      <alignment vertical="center"/>
    </xf>
    <xf numFmtId="38" fontId="12" fillId="0" borderId="30" xfId="1" applyFont="1" applyFill="1" applyBorder="1" applyProtection="1">
      <alignment vertical="center"/>
    </xf>
    <xf numFmtId="38" fontId="12" fillId="0" borderId="31" xfId="1" applyFont="1" applyFill="1" applyBorder="1" applyProtection="1">
      <alignment vertical="center"/>
    </xf>
    <xf numFmtId="0" fontId="12" fillId="0" borderId="26" xfId="2" applyFont="1" applyFill="1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12" fillId="2" borderId="4" xfId="2" applyFont="1" applyFill="1" applyBorder="1" applyAlignment="1" applyProtection="1">
      <alignment horizontal="center" vertical="center"/>
    </xf>
    <xf numFmtId="38" fontId="18" fillId="0" borderId="4" xfId="1" applyFont="1" applyFill="1" applyBorder="1" applyAlignment="1" applyProtection="1">
      <alignment horizontal="right" vertical="center"/>
    </xf>
    <xf numFmtId="38" fontId="18" fillId="0" borderId="6" xfId="3" applyFont="1" applyFill="1" applyBorder="1" applyAlignment="1" applyProtection="1">
      <alignment vertical="center" shrinkToFit="1"/>
    </xf>
    <xf numFmtId="38" fontId="19" fillId="3" borderId="6" xfId="3" applyFont="1" applyFill="1" applyBorder="1" applyAlignment="1" applyProtection="1">
      <alignment vertical="center" shrinkToFit="1"/>
    </xf>
    <xf numFmtId="38" fontId="19" fillId="3" borderId="27" xfId="3" applyFont="1" applyFill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2" fillId="0" borderId="28" xfId="2" applyFont="1" applyFill="1" applyBorder="1" applyAlignment="1" applyProtection="1">
      <alignment horizontal="center" vertical="center"/>
    </xf>
    <xf numFmtId="38" fontId="12" fillId="0" borderId="38" xfId="1" applyFont="1" applyFill="1" applyBorder="1" applyProtection="1">
      <alignment vertical="center"/>
    </xf>
    <xf numFmtId="38" fontId="12" fillId="0" borderId="9" xfId="1" applyFont="1" applyFill="1" applyBorder="1" applyProtection="1">
      <alignment vertical="center"/>
    </xf>
    <xf numFmtId="0" fontId="12" fillId="0" borderId="39" xfId="2" applyFont="1" applyFill="1" applyBorder="1" applyProtection="1">
      <alignment vertical="center"/>
    </xf>
    <xf numFmtId="0" fontId="12" fillId="0" borderId="4" xfId="2" applyFont="1" applyFill="1" applyBorder="1" applyAlignment="1" applyProtection="1">
      <alignment vertical="center" shrinkToFit="1"/>
    </xf>
    <xf numFmtId="38" fontId="18" fillId="0" borderId="4" xfId="3" applyFont="1" applyFill="1" applyBorder="1" applyAlignment="1" applyProtection="1">
      <alignment vertical="center" shrinkToFit="1"/>
    </xf>
    <xf numFmtId="38" fontId="18" fillId="0" borderId="27" xfId="3" applyFont="1" applyFill="1" applyBorder="1" applyAlignment="1" applyProtection="1">
      <alignment vertical="center" shrinkToFit="1"/>
    </xf>
    <xf numFmtId="0" fontId="16" fillId="0" borderId="5" xfId="0" applyFont="1" applyBorder="1" applyProtection="1">
      <alignment vertical="center"/>
    </xf>
    <xf numFmtId="38" fontId="12" fillId="0" borderId="28" xfId="1" applyFont="1" applyFill="1" applyBorder="1" applyProtection="1">
      <alignment vertical="center"/>
    </xf>
    <xf numFmtId="38" fontId="12" fillId="0" borderId="4" xfId="1" applyFont="1" applyFill="1" applyBorder="1" applyProtection="1">
      <alignment vertical="center"/>
    </xf>
    <xf numFmtId="0" fontId="12" fillId="0" borderId="27" xfId="2" applyFont="1" applyFill="1" applyBorder="1" applyProtection="1">
      <alignment vertical="center"/>
    </xf>
    <xf numFmtId="0" fontId="20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Protection="1">
      <alignment vertical="center"/>
    </xf>
    <xf numFmtId="0" fontId="13" fillId="3" borderId="6" xfId="2" applyFont="1" applyFill="1" applyBorder="1" applyAlignment="1" applyProtection="1">
      <alignment vertical="center" shrinkToFit="1"/>
    </xf>
    <xf numFmtId="0" fontId="0" fillId="0" borderId="0" xfId="0" applyFill="1" applyProtection="1">
      <alignment vertical="center"/>
    </xf>
    <xf numFmtId="0" fontId="16" fillId="0" borderId="18" xfId="0" applyFont="1" applyBorder="1" applyProtection="1">
      <alignment vertical="center"/>
    </xf>
    <xf numFmtId="38" fontId="12" fillId="0" borderId="32" xfId="1" applyFont="1" applyFill="1" applyBorder="1" applyProtection="1">
      <alignment vertical="center"/>
    </xf>
    <xf numFmtId="38" fontId="12" fillId="0" borderId="29" xfId="1" applyFont="1" applyFill="1" applyBorder="1" applyProtection="1">
      <alignment vertical="center"/>
    </xf>
    <xf numFmtId="0" fontId="12" fillId="0" borderId="33" xfId="2" applyFont="1" applyFill="1" applyBorder="1" applyProtection="1">
      <alignment vertical="center"/>
    </xf>
    <xf numFmtId="0" fontId="12" fillId="0" borderId="32" xfId="2" applyFont="1" applyFill="1" applyBorder="1" applyAlignment="1" applyProtection="1">
      <alignment horizontal="center" vertical="center"/>
    </xf>
    <xf numFmtId="0" fontId="12" fillId="0" borderId="35" xfId="2" applyFont="1" applyFill="1" applyBorder="1" applyAlignment="1" applyProtection="1">
      <alignment horizontal="center" vertical="center"/>
    </xf>
    <xf numFmtId="38" fontId="12" fillId="0" borderId="34" xfId="3" applyFont="1" applyFill="1" applyBorder="1" applyProtection="1">
      <alignment vertical="center"/>
    </xf>
    <xf numFmtId="38" fontId="12" fillId="0" borderId="35" xfId="2" applyNumberFormat="1" applyFont="1" applyFill="1" applyBorder="1" applyProtection="1">
      <alignment vertical="center"/>
    </xf>
    <xf numFmtId="38" fontId="12" fillId="0" borderId="36" xfId="2" applyNumberFormat="1" applyFont="1" applyFill="1" applyBorder="1" applyProtection="1">
      <alignment vertical="center"/>
    </xf>
    <xf numFmtId="38" fontId="12" fillId="0" borderId="37" xfId="2" applyNumberFormat="1" applyFont="1" applyFill="1" applyBorder="1" applyProtection="1">
      <alignment vertical="center"/>
    </xf>
    <xf numFmtId="0" fontId="12" fillId="0" borderId="0" xfId="2" applyFont="1" applyFill="1" applyBorder="1" applyAlignment="1" applyProtection="1">
      <alignment horizontal="center" vertical="center"/>
    </xf>
    <xf numFmtId="38" fontId="12" fillId="0" borderId="0" xfId="2" applyNumberFormat="1" applyFont="1" applyFill="1" applyBorder="1" applyAlignment="1" applyProtection="1">
      <alignment horizontal="center" vertical="center" shrinkToFit="1"/>
    </xf>
    <xf numFmtId="38" fontId="12" fillId="5" borderId="21" xfId="2" applyNumberFormat="1" applyFont="1" applyFill="1" applyBorder="1" applyAlignment="1" applyProtection="1">
      <alignment horizontal="right" vertical="center" shrinkToFit="1"/>
    </xf>
    <xf numFmtId="38" fontId="12" fillId="5" borderId="22" xfId="1" applyFont="1" applyFill="1" applyBorder="1" applyAlignment="1" applyProtection="1">
      <alignment horizontal="right" vertical="center"/>
    </xf>
    <xf numFmtId="38" fontId="12" fillId="5" borderId="21" xfId="1" applyFont="1" applyFill="1" applyBorder="1" applyAlignment="1" applyProtection="1">
      <alignment horizontal="right" vertical="center"/>
    </xf>
    <xf numFmtId="38" fontId="12" fillId="5" borderId="21" xfId="2" applyNumberFormat="1" applyFont="1" applyFill="1" applyBorder="1" applyAlignment="1" applyProtection="1">
      <alignment horizontal="center" vertical="center" shrinkToFit="1"/>
    </xf>
    <xf numFmtId="38" fontId="12" fillId="5" borderId="22" xfId="2" applyNumberFormat="1" applyFont="1" applyFill="1" applyBorder="1" applyAlignment="1" applyProtection="1">
      <alignment vertical="center"/>
    </xf>
    <xf numFmtId="0" fontId="16" fillId="0" borderId="0" xfId="2" applyFont="1" applyProtection="1">
      <alignment vertical="center"/>
    </xf>
    <xf numFmtId="38" fontId="16" fillId="0" borderId="0" xfId="1" applyFont="1" applyProtection="1">
      <alignment vertical="center"/>
    </xf>
    <xf numFmtId="0" fontId="16" fillId="0" borderId="0" xfId="2" applyFont="1" applyFill="1" applyAlignment="1" applyProtection="1">
      <alignment horizontal="center" vertical="center"/>
    </xf>
    <xf numFmtId="0" fontId="12" fillId="0" borderId="0" xfId="0" applyFont="1" applyProtection="1">
      <alignment vertical="center"/>
    </xf>
    <xf numFmtId="38" fontId="9" fillId="7" borderId="12" xfId="1" applyFont="1" applyFill="1" applyBorder="1" applyAlignment="1" applyProtection="1">
      <alignment vertical="center" wrapText="1"/>
    </xf>
    <xf numFmtId="0" fontId="16" fillId="0" borderId="27" xfId="0" applyFont="1" applyBorder="1" applyProtection="1">
      <alignment vertical="center"/>
    </xf>
    <xf numFmtId="38" fontId="12" fillId="0" borderId="0" xfId="2" applyNumberFormat="1" applyFont="1" applyFill="1" applyBorder="1" applyProtection="1">
      <alignment vertical="center"/>
    </xf>
    <xf numFmtId="38" fontId="9" fillId="0" borderId="12" xfId="1" applyFont="1" applyBorder="1" applyAlignment="1" applyProtection="1">
      <alignment vertical="center" wrapText="1"/>
    </xf>
    <xf numFmtId="0" fontId="3" fillId="0" borderId="29" xfId="0" applyFont="1" applyBorder="1" applyProtection="1">
      <alignment vertical="center"/>
    </xf>
    <xf numFmtId="38" fontId="23" fillId="0" borderId="0" xfId="1" applyFont="1" applyFill="1" applyProtection="1">
      <alignment vertical="center"/>
    </xf>
    <xf numFmtId="0" fontId="12" fillId="0" borderId="4" xfId="2" applyFont="1" applyFill="1" applyBorder="1" applyAlignment="1" applyProtection="1">
      <alignment horizontal="center" vertical="center"/>
      <protection locked="0"/>
    </xf>
    <xf numFmtId="0" fontId="12" fillId="0" borderId="4" xfId="2" applyFont="1" applyFill="1" applyBorder="1" applyAlignment="1" applyProtection="1">
      <alignment vertical="center" shrinkToFit="1"/>
      <protection locked="0"/>
    </xf>
    <xf numFmtId="38" fontId="18" fillId="0" borderId="4" xfId="1" applyFont="1" applyFill="1" applyBorder="1" applyAlignment="1" applyProtection="1">
      <alignment horizontal="right" vertical="center"/>
      <protection locked="0"/>
    </xf>
    <xf numFmtId="38" fontId="18" fillId="0" borderId="4" xfId="3" applyFont="1" applyFill="1" applyBorder="1" applyAlignment="1" applyProtection="1">
      <alignment vertical="center" shrinkToFit="1"/>
      <protection locked="0"/>
    </xf>
    <xf numFmtId="0" fontId="12" fillId="0" borderId="4" xfId="2" applyFont="1" applyFill="1" applyBorder="1" applyAlignment="1" applyProtection="1">
      <alignment horizontal="left" vertical="center" shrinkToFit="1"/>
      <protection locked="0"/>
    </xf>
    <xf numFmtId="38" fontId="18" fillId="0" borderId="4" xfId="3" applyFont="1" applyFill="1" applyBorder="1" applyAlignment="1" applyProtection="1">
      <alignment horizontal="left" vertical="center" shrinkToFit="1"/>
      <protection locked="0"/>
    </xf>
    <xf numFmtId="38" fontId="18" fillId="7" borderId="4" xfId="1" applyFont="1" applyFill="1" applyBorder="1" applyAlignment="1" applyProtection="1">
      <alignment horizontal="right" vertical="center"/>
      <protection locked="0"/>
    </xf>
    <xf numFmtId="38" fontId="23" fillId="0" borderId="0" xfId="1" applyFont="1" applyFill="1" applyAlignment="1" applyProtection="1">
      <alignment horizontal="left" vertical="center"/>
    </xf>
    <xf numFmtId="0" fontId="12" fillId="4" borderId="28" xfId="2" applyFont="1" applyFill="1" applyBorder="1" applyAlignment="1" applyProtection="1">
      <alignment horizontal="center" vertical="center"/>
    </xf>
    <xf numFmtId="0" fontId="16" fillId="4" borderId="5" xfId="0" applyFont="1" applyFill="1" applyBorder="1" applyProtection="1">
      <alignment vertical="center"/>
    </xf>
    <xf numFmtId="0" fontId="16" fillId="4" borderId="0" xfId="0" applyFont="1" applyFill="1" applyBorder="1" applyProtection="1">
      <alignment vertical="center"/>
    </xf>
    <xf numFmtId="0" fontId="16" fillId="0" borderId="18" xfId="0" applyFont="1" applyFill="1" applyBorder="1" applyProtection="1">
      <alignment vertical="center"/>
    </xf>
    <xf numFmtId="0" fontId="28" fillId="0" borderId="7" xfId="0" applyFont="1" applyBorder="1" applyProtection="1">
      <alignment vertical="center"/>
    </xf>
    <xf numFmtId="0" fontId="29" fillId="0" borderId="0" xfId="2" applyFont="1" applyBorder="1" applyAlignment="1" applyProtection="1"/>
    <xf numFmtId="0" fontId="28" fillId="0" borderId="29" xfId="0" applyFont="1" applyBorder="1" applyProtection="1">
      <alignment vertical="center"/>
    </xf>
    <xf numFmtId="38" fontId="9" fillId="7" borderId="10" xfId="1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38" fontId="9" fillId="8" borderId="5" xfId="1" applyFont="1" applyFill="1" applyBorder="1" applyAlignment="1" applyProtection="1">
      <alignment vertical="center" wrapText="1"/>
      <protection locked="0"/>
    </xf>
    <xf numFmtId="38" fontId="9" fillId="8" borderId="6" xfId="1" applyFont="1" applyFill="1" applyBorder="1" applyAlignment="1" applyProtection="1">
      <alignment vertical="center" wrapText="1"/>
      <protection locked="0"/>
    </xf>
    <xf numFmtId="38" fontId="7" fillId="0" borderId="2" xfId="1" applyFont="1" applyFill="1" applyBorder="1" applyAlignment="1" applyProtection="1">
      <alignment horizontal="center" vertical="center"/>
    </xf>
    <xf numFmtId="55" fontId="27" fillId="0" borderId="0" xfId="2" applyNumberFormat="1" applyFont="1" applyFill="1" applyAlignment="1" applyProtection="1">
      <alignment horizontal="left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38" fontId="9" fillId="0" borderId="5" xfId="1" applyFont="1" applyFill="1" applyBorder="1" applyAlignment="1" applyProtection="1">
      <alignment horizontal="right" vertical="center" wrapText="1"/>
    </xf>
    <xf numFmtId="38" fontId="9" fillId="0" borderId="6" xfId="1" applyFont="1" applyFill="1" applyBorder="1" applyAlignment="1" applyProtection="1">
      <alignment horizontal="right" vertical="center" wrapText="1"/>
    </xf>
    <xf numFmtId="38" fontId="7" fillId="8" borderId="5" xfId="1" applyFont="1" applyFill="1" applyBorder="1" applyAlignment="1" applyProtection="1">
      <alignment vertical="center" wrapText="1"/>
    </xf>
    <xf numFmtId="38" fontId="7" fillId="8" borderId="2" xfId="1" applyFont="1" applyFill="1" applyBorder="1" applyAlignment="1" applyProtection="1">
      <alignment vertical="center" wrapText="1"/>
    </xf>
    <xf numFmtId="38" fontId="7" fillId="8" borderId="6" xfId="1" applyFont="1" applyFill="1" applyBorder="1" applyAlignment="1" applyProtection="1">
      <alignment vertical="center" wrapText="1"/>
    </xf>
    <xf numFmtId="38" fontId="9" fillId="7" borderId="10" xfId="1" applyFont="1" applyFill="1" applyBorder="1" applyAlignment="1" applyProtection="1">
      <alignment horizontal="center" vertical="center" wrapText="1"/>
    </xf>
    <xf numFmtId="38" fontId="9" fillId="7" borderId="11" xfId="1" applyFont="1" applyFill="1" applyBorder="1" applyAlignment="1" applyProtection="1">
      <alignment horizontal="center" vertical="center" wrapText="1"/>
    </xf>
    <xf numFmtId="38" fontId="9" fillId="7" borderId="12" xfId="1" applyFont="1" applyFill="1" applyBorder="1" applyAlignment="1" applyProtection="1">
      <alignment horizontal="center" vertical="center" wrapText="1"/>
    </xf>
    <xf numFmtId="38" fontId="7" fillId="8" borderId="5" xfId="1" applyFont="1" applyFill="1" applyBorder="1" applyAlignment="1" applyProtection="1">
      <alignment horizontal="left" vertical="center" wrapText="1"/>
    </xf>
    <xf numFmtId="38" fontId="0" fillId="8" borderId="2" xfId="1" applyFont="1" applyFill="1" applyBorder="1" applyAlignment="1" applyProtection="1">
      <alignment vertical="center" wrapText="1"/>
    </xf>
    <xf numFmtId="38" fontId="0" fillId="8" borderId="6" xfId="1" applyFont="1" applyFill="1" applyBorder="1" applyAlignment="1" applyProtection="1">
      <alignment vertical="center" wrapText="1"/>
    </xf>
    <xf numFmtId="38" fontId="7" fillId="8" borderId="14" xfId="1" applyFont="1" applyFill="1" applyBorder="1" applyAlignment="1" applyProtection="1">
      <alignment horizontal="left" vertical="center" wrapText="1"/>
    </xf>
    <xf numFmtId="38" fontId="0" fillId="8" borderId="40" xfId="1" applyFont="1" applyFill="1" applyBorder="1" applyAlignment="1" applyProtection="1">
      <alignment vertical="center" wrapText="1"/>
    </xf>
    <xf numFmtId="38" fontId="0" fillId="8" borderId="15" xfId="1" applyFont="1" applyFill="1" applyBorder="1" applyAlignment="1" applyProtection="1">
      <alignment vertical="center" wrapText="1"/>
    </xf>
    <xf numFmtId="38" fontId="9" fillId="0" borderId="18" xfId="1" applyFont="1" applyFill="1" applyBorder="1" applyAlignment="1" applyProtection="1">
      <alignment horizontal="right" vertical="center" wrapText="1"/>
    </xf>
    <xf numFmtId="38" fontId="9" fillId="0" borderId="19" xfId="1" applyFont="1" applyFill="1" applyBorder="1" applyAlignment="1" applyProtection="1">
      <alignment horizontal="right" vertical="center" wrapText="1"/>
    </xf>
    <xf numFmtId="38" fontId="7" fillId="8" borderId="18" xfId="1" applyFont="1" applyFill="1" applyBorder="1" applyAlignment="1" applyProtection="1">
      <alignment horizontal="left" vertical="center" wrapText="1"/>
    </xf>
    <xf numFmtId="38" fontId="0" fillId="8" borderId="3" xfId="1" applyFont="1" applyFill="1" applyBorder="1" applyAlignment="1" applyProtection="1">
      <alignment vertical="center" wrapText="1"/>
    </xf>
    <xf numFmtId="38" fontId="0" fillId="8" borderId="19" xfId="1" applyFont="1" applyFill="1" applyBorder="1" applyAlignment="1" applyProtection="1">
      <alignment vertical="center" wrapText="1"/>
    </xf>
    <xf numFmtId="38" fontId="9" fillId="0" borderId="14" xfId="1" applyFont="1" applyFill="1" applyBorder="1" applyAlignment="1" applyProtection="1">
      <alignment horizontal="right" vertical="center" wrapText="1"/>
    </xf>
    <xf numFmtId="38" fontId="9" fillId="0" borderId="15" xfId="1" applyFont="1" applyFill="1" applyBorder="1" applyAlignment="1" applyProtection="1">
      <alignment horizontal="right" vertical="center" wrapText="1"/>
    </xf>
    <xf numFmtId="38" fontId="7" fillId="8" borderId="14" xfId="1" applyFont="1" applyFill="1" applyBorder="1" applyAlignment="1" applyProtection="1">
      <alignment vertical="center" wrapText="1"/>
    </xf>
    <xf numFmtId="38" fontId="9" fillId="0" borderId="10" xfId="1" applyFont="1" applyFill="1" applyBorder="1" applyAlignment="1" applyProtection="1">
      <alignment vertical="center" wrapText="1"/>
    </xf>
    <xf numFmtId="38" fontId="0" fillId="0" borderId="11" xfId="1" applyFont="1" applyBorder="1" applyAlignment="1" applyProtection="1">
      <alignment vertical="center" wrapText="1"/>
    </xf>
    <xf numFmtId="38" fontId="0" fillId="0" borderId="12" xfId="1" applyFont="1" applyBorder="1" applyAlignment="1" applyProtection="1">
      <alignment vertical="center" wrapText="1"/>
    </xf>
    <xf numFmtId="0" fontId="7" fillId="0" borderId="0" xfId="2" applyFont="1" applyFill="1" applyAlignment="1" applyProtection="1">
      <alignment horizontal="left" vertical="center" shrinkToFit="1"/>
    </xf>
    <xf numFmtId="0" fontId="7" fillId="0" borderId="0" xfId="2" applyFont="1" applyFill="1" applyBorder="1" applyAlignment="1" applyProtection="1">
      <alignment horizontal="left" vertical="center" shrinkToFit="1"/>
    </xf>
    <xf numFmtId="0" fontId="22" fillId="0" borderId="0" xfId="4" applyFont="1" applyFill="1" applyAlignment="1" applyProtection="1">
      <alignment horizontal="center" vertical="center"/>
    </xf>
    <xf numFmtId="0" fontId="23" fillId="0" borderId="0" xfId="2" applyFont="1" applyFill="1" applyBorder="1" applyAlignment="1" applyProtection="1">
      <alignment horizontal="center" vertical="center"/>
    </xf>
    <xf numFmtId="38" fontId="5" fillId="0" borderId="19" xfId="2" applyNumberFormat="1" applyFont="1" applyFill="1" applyBorder="1" applyAlignment="1" applyProtection="1">
      <alignment vertical="center"/>
    </xf>
    <xf numFmtId="38" fontId="5" fillId="0" borderId="16" xfId="2" applyNumberFormat="1" applyFont="1" applyFill="1" applyBorder="1" applyAlignment="1" applyProtection="1">
      <alignment vertical="center"/>
    </xf>
    <xf numFmtId="38" fontId="5" fillId="0" borderId="18" xfId="1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0" fontId="2" fillId="0" borderId="0" xfId="2" applyBorder="1" applyAlignment="1" applyProtection="1">
      <alignment horizontal="center" vertical="center"/>
    </xf>
    <xf numFmtId="0" fontId="2" fillId="0" borderId="1" xfId="2" applyBorder="1" applyAlignment="1" applyProtection="1">
      <alignment horizontal="center" vertical="center"/>
    </xf>
    <xf numFmtId="0" fontId="11" fillId="0" borderId="0" xfId="2" applyFont="1" applyFill="1" applyAlignment="1" applyProtection="1">
      <alignment horizontal="right" vertical="center"/>
    </xf>
    <xf numFmtId="0" fontId="5" fillId="0" borderId="3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38" fontId="7" fillId="0" borderId="5" xfId="1" applyFont="1" applyFill="1" applyBorder="1" applyAlignment="1" applyProtection="1">
      <alignment horizontal="center" vertical="center" wrapText="1"/>
    </xf>
    <xf numFmtId="38" fontId="7" fillId="0" borderId="6" xfId="1" applyFont="1" applyFill="1" applyBorder="1" applyAlignment="1" applyProtection="1">
      <alignment horizontal="center" vertical="center" wrapText="1"/>
    </xf>
    <xf numFmtId="38" fontId="9" fillId="8" borderId="5" xfId="1" applyFont="1" applyFill="1" applyBorder="1" applyAlignment="1" applyProtection="1">
      <alignment vertical="center" wrapText="1"/>
      <protection locked="0"/>
    </xf>
    <xf numFmtId="38" fontId="9" fillId="8" borderId="6" xfId="1" applyFont="1" applyFill="1" applyBorder="1" applyAlignment="1" applyProtection="1">
      <alignment vertical="center" wrapText="1"/>
      <protection locked="0"/>
    </xf>
    <xf numFmtId="0" fontId="26" fillId="8" borderId="6" xfId="0" applyFont="1" applyFill="1" applyBorder="1" applyAlignment="1" applyProtection="1">
      <alignment vertical="center"/>
      <protection locked="0"/>
    </xf>
    <xf numFmtId="38" fontId="9" fillId="8" borderId="18" xfId="1" applyFont="1" applyFill="1" applyBorder="1" applyAlignment="1" applyProtection="1">
      <alignment vertical="center" wrapText="1"/>
      <protection locked="0"/>
    </xf>
    <xf numFmtId="0" fontId="26" fillId="8" borderId="19" xfId="0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horizontal="center" vertical="center"/>
    </xf>
    <xf numFmtId="38" fontId="7" fillId="0" borderId="2" xfId="1" applyFont="1" applyFill="1" applyBorder="1" applyAlignment="1" applyProtection="1">
      <alignment horizontal="center" vertical="center"/>
    </xf>
    <xf numFmtId="38" fontId="7" fillId="0" borderId="6" xfId="1" applyFont="1" applyFill="1" applyBorder="1" applyAlignment="1" applyProtection="1">
      <alignment horizontal="center" vertical="center"/>
    </xf>
    <xf numFmtId="0" fontId="14" fillId="0" borderId="2" xfId="4" applyFill="1" applyBorder="1" applyAlignment="1" applyProtection="1">
      <alignment horizontal="center" vertical="center" shrinkToFit="1"/>
      <protection locked="0"/>
    </xf>
    <xf numFmtId="0" fontId="5" fillId="0" borderId="2" xfId="2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Fill="1" applyAlignment="1" applyProtection="1">
      <alignment horizontal="center" vertical="center"/>
    </xf>
    <xf numFmtId="14" fontId="3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2" applyFont="1" applyFill="1" applyBorder="1" applyAlignment="1" applyProtection="1">
      <alignment horizontal="center" vertical="center" shrinkToFit="1"/>
      <protection locked="0"/>
    </xf>
    <xf numFmtId="55" fontId="27" fillId="0" borderId="0" xfId="2" applyNumberFormat="1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right" vertical="top"/>
    </xf>
    <xf numFmtId="0" fontId="3" fillId="0" borderId="0" xfId="0" applyNumberFormat="1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3" fillId="3" borderId="20" xfId="2" applyFont="1" applyFill="1" applyBorder="1" applyAlignment="1" applyProtection="1">
      <alignment horizontal="center" vertical="center"/>
    </xf>
    <xf numFmtId="0" fontId="12" fillId="0" borderId="21" xfId="2" applyFont="1" applyFill="1" applyBorder="1" applyAlignment="1" applyProtection="1">
      <alignment horizontal="center" vertical="center"/>
    </xf>
    <xf numFmtId="0" fontId="12" fillId="0" borderId="22" xfId="2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 applyProtection="1">
      <alignment horizontal="right" vertical="center"/>
    </xf>
  </cellXfs>
  <cellStyles count="17">
    <cellStyle name="ハイパーリンク" xfId="4" builtinId="8"/>
    <cellStyle name="桁区切り" xfId="1" builtinId="6"/>
    <cellStyle name="桁区切り 2" xfId="5" xr:uid="{00000000-0005-0000-0000-000002000000}"/>
    <cellStyle name="桁区切り 2 2" xfId="6" xr:uid="{00000000-0005-0000-0000-000003000000}"/>
    <cellStyle name="桁区切り 2 3" xfId="7" xr:uid="{00000000-0005-0000-0000-000004000000}"/>
    <cellStyle name="桁区切り 3" xfId="8" xr:uid="{00000000-0005-0000-0000-000005000000}"/>
    <cellStyle name="桁区切り 4" xfId="9" xr:uid="{00000000-0005-0000-0000-000006000000}"/>
    <cellStyle name="桁区切り 5" xfId="3" xr:uid="{00000000-0005-0000-0000-000007000000}"/>
    <cellStyle name="通貨 2" xfId="10" xr:uid="{00000000-0005-0000-0000-000008000000}"/>
    <cellStyle name="標準" xfId="0" builtinId="0"/>
    <cellStyle name="標準 2" xfId="11" xr:uid="{00000000-0005-0000-0000-00000A000000}"/>
    <cellStyle name="標準 2 2" xfId="12" xr:uid="{00000000-0005-0000-0000-00000B000000}"/>
    <cellStyle name="標準 2 2 2" xfId="13" xr:uid="{00000000-0005-0000-0000-00000C000000}"/>
    <cellStyle name="標準 3" xfId="14" xr:uid="{00000000-0005-0000-0000-00000D000000}"/>
    <cellStyle name="標準 4" xfId="15" xr:uid="{00000000-0005-0000-0000-00000E000000}"/>
    <cellStyle name="標準 5" xfId="16" xr:uid="{00000000-0005-0000-0000-00000F000000}"/>
    <cellStyle name="標準 6" xfId="2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49"/>
  <sheetViews>
    <sheetView tabSelected="1" zoomScaleNormal="100" workbookViewId="0">
      <selection activeCell="G49" sqref="G49"/>
    </sheetView>
  </sheetViews>
  <sheetFormatPr defaultColWidth="8.88671875" defaultRowHeight="13.2"/>
  <cols>
    <col min="1" max="1" width="17.44140625" style="20" customWidth="1"/>
    <col min="2" max="2" width="5.5546875" style="20" customWidth="1"/>
    <col min="3" max="3" width="12.44140625" style="43" customWidth="1"/>
    <col min="4" max="4" width="2" style="43" customWidth="1"/>
    <col min="5" max="5" width="13.5546875" style="43" customWidth="1"/>
    <col min="6" max="6" width="19.44140625" style="43" customWidth="1"/>
    <col min="7" max="7" width="29.44140625" style="20" customWidth="1"/>
    <col min="8" max="8" width="7.44140625" style="20" customWidth="1"/>
    <col min="9" max="9" width="8.88671875" style="20"/>
    <col min="10" max="10" width="3" style="20" customWidth="1"/>
    <col min="11" max="11" width="8.88671875" style="20"/>
    <col min="12" max="12" width="19.44140625" style="20" customWidth="1"/>
    <col min="13" max="13" width="10.44140625" style="20" bestFit="1" customWidth="1"/>
    <col min="14" max="15" width="9" style="43" hidden="1" customWidth="1"/>
    <col min="16" max="16384" width="8.88671875" style="20"/>
  </cols>
  <sheetData>
    <row r="1" spans="1:15">
      <c r="A1" s="1"/>
      <c r="B1" s="1"/>
      <c r="C1" s="18"/>
      <c r="D1" s="18"/>
      <c r="E1" s="18"/>
      <c r="F1" s="18"/>
      <c r="G1" s="19"/>
      <c r="H1" s="2"/>
      <c r="I1" s="19"/>
      <c r="J1" s="19"/>
      <c r="K1" s="19"/>
      <c r="L1" s="19"/>
      <c r="M1" s="19"/>
      <c r="N1" s="18"/>
      <c r="O1" s="18"/>
    </row>
    <row r="2" spans="1:15" ht="31.5" customHeight="1">
      <c r="A2" s="188" t="s">
        <v>0</v>
      </c>
      <c r="B2" s="188"/>
      <c r="C2" s="188"/>
      <c r="D2" s="188"/>
      <c r="E2" s="188"/>
      <c r="F2" s="188"/>
      <c r="G2" s="188"/>
      <c r="H2" s="188"/>
      <c r="I2" s="19"/>
      <c r="J2" s="19"/>
      <c r="K2" s="19"/>
      <c r="L2" s="19"/>
      <c r="M2" s="19"/>
      <c r="N2" s="18"/>
      <c r="O2" s="18"/>
    </row>
    <row r="3" spans="1:15" ht="22.5" customHeight="1">
      <c r="A3" s="3"/>
      <c r="B3" s="3"/>
      <c r="C3" s="11"/>
      <c r="D3" s="11"/>
      <c r="E3" s="12"/>
      <c r="F3" s="21" t="s">
        <v>1</v>
      </c>
      <c r="G3" s="189" t="s">
        <v>2</v>
      </c>
      <c r="H3" s="190"/>
      <c r="I3" s="19"/>
      <c r="J3" s="19"/>
      <c r="K3" s="19"/>
      <c r="L3" s="19"/>
      <c r="M3" s="19"/>
      <c r="N3" s="18"/>
      <c r="O3" s="18"/>
    </row>
    <row r="4" spans="1:15" ht="27.9" customHeight="1">
      <c r="A4" s="191" t="s">
        <v>3</v>
      </c>
      <c r="B4" s="191"/>
      <c r="C4" s="119" t="s">
        <v>4</v>
      </c>
      <c r="D4" s="13"/>
      <c r="E4" s="12"/>
      <c r="F4" s="131" t="s">
        <v>5</v>
      </c>
      <c r="G4" s="187"/>
      <c r="H4" s="187"/>
      <c r="I4" s="19"/>
      <c r="J4" s="19"/>
      <c r="K4" s="19"/>
      <c r="L4" s="19"/>
      <c r="M4" s="19"/>
      <c r="N4" s="18"/>
      <c r="O4" s="18"/>
    </row>
    <row r="5" spans="1:15" ht="27.9" customHeight="1">
      <c r="A5" s="132" t="s">
        <v>6</v>
      </c>
      <c r="B5" s="132"/>
      <c r="C5" s="111" t="s">
        <v>7</v>
      </c>
      <c r="D5" s="13"/>
      <c r="E5" s="12"/>
      <c r="F5" s="22" t="s">
        <v>8</v>
      </c>
      <c r="G5" s="187"/>
      <c r="H5" s="187"/>
      <c r="I5" s="19"/>
      <c r="J5" s="19"/>
      <c r="K5" s="19"/>
      <c r="L5" s="19"/>
      <c r="M5" s="19"/>
      <c r="N5" s="18"/>
      <c r="O5" s="18"/>
    </row>
    <row r="6" spans="1:15" ht="27.75" customHeight="1">
      <c r="A6" s="193" t="s">
        <v>9</v>
      </c>
      <c r="B6" s="193"/>
      <c r="C6" s="193"/>
      <c r="D6" s="12"/>
      <c r="E6" s="12"/>
      <c r="F6" s="133" t="s">
        <v>10</v>
      </c>
      <c r="G6" s="194"/>
      <c r="H6" s="194"/>
      <c r="I6" s="19"/>
      <c r="J6" s="19"/>
      <c r="K6" s="19"/>
      <c r="L6" s="19"/>
      <c r="M6" s="19"/>
      <c r="N6" s="18"/>
      <c r="O6" s="18"/>
    </row>
    <row r="7" spans="1:15" ht="27.9" customHeight="1">
      <c r="A7" s="192"/>
      <c r="B7" s="192"/>
      <c r="C7" s="192"/>
      <c r="D7" s="13"/>
      <c r="E7" s="12"/>
      <c r="F7" s="131" t="s">
        <v>11</v>
      </c>
      <c r="G7" s="187"/>
      <c r="H7" s="187"/>
      <c r="I7" s="19"/>
      <c r="J7" s="19"/>
      <c r="K7" s="19"/>
      <c r="L7" s="19"/>
      <c r="M7" s="19"/>
      <c r="N7" s="18"/>
      <c r="O7" s="18"/>
    </row>
    <row r="8" spans="1:15" ht="27.9" customHeight="1">
      <c r="A8" s="4"/>
      <c r="B8" s="4"/>
      <c r="C8" s="12"/>
      <c r="D8" s="12"/>
      <c r="E8" s="12"/>
      <c r="F8" s="22" t="s">
        <v>12</v>
      </c>
      <c r="G8" s="186"/>
      <c r="H8" s="187"/>
      <c r="I8" s="19"/>
      <c r="J8" s="19"/>
      <c r="K8" s="19"/>
      <c r="L8" s="19"/>
      <c r="M8" s="19"/>
      <c r="N8" s="18"/>
      <c r="O8" s="18"/>
    </row>
    <row r="9" spans="1:15" ht="10.5" customHeight="1">
      <c r="A9" s="23"/>
      <c r="B9" s="23"/>
      <c r="C9" s="24"/>
      <c r="D9" s="24"/>
      <c r="E9" s="12"/>
      <c r="F9" s="18"/>
      <c r="G9" s="172"/>
      <c r="H9" s="172"/>
      <c r="I9" s="19"/>
      <c r="J9" s="19"/>
      <c r="K9" s="19"/>
      <c r="L9" s="169" t="s">
        <v>13</v>
      </c>
      <c r="M9" s="170"/>
      <c r="N9" s="18"/>
      <c r="O9" s="18"/>
    </row>
    <row r="10" spans="1:15" ht="24" customHeight="1">
      <c r="A10" s="23"/>
      <c r="B10" s="23"/>
      <c r="C10" s="18"/>
      <c r="D10" s="18"/>
      <c r="E10" s="18"/>
      <c r="F10" s="171"/>
      <c r="G10" s="171"/>
      <c r="H10" s="171"/>
      <c r="I10" s="19"/>
      <c r="J10" s="19"/>
      <c r="K10" s="25">
        <v>1</v>
      </c>
      <c r="L10" s="26" t="s">
        <v>14</v>
      </c>
      <c r="M10" s="10">
        <f>VLOOKUP($L10,'一般会計（支出明細書）'!$S$2:$U$44,2,0)</f>
        <v>0</v>
      </c>
      <c r="N10" s="14">
        <f>VLOOKUP($L10,'一般会計（支出明細書）'!$S$2:$U$44,2,0)</f>
        <v>0</v>
      </c>
      <c r="O10" s="14">
        <f>VLOOKUP($L10,'一般会計（支出明細書）'!$S$2:$V$45,4,0)</f>
        <v>0</v>
      </c>
    </row>
    <row r="11" spans="1:15" ht="24" customHeight="1">
      <c r="A11" s="5" t="s">
        <v>15</v>
      </c>
      <c r="B11" s="5"/>
      <c r="C11" s="27"/>
      <c r="D11" s="27"/>
      <c r="E11" s="27"/>
      <c r="F11" s="27"/>
      <c r="G11" s="28"/>
      <c r="H11" s="29" t="s">
        <v>16</v>
      </c>
      <c r="I11" s="28"/>
      <c r="J11" s="28"/>
      <c r="K11" s="25">
        <v>2</v>
      </c>
      <c r="L11" s="30" t="s">
        <v>17</v>
      </c>
      <c r="M11" s="10">
        <f>VLOOKUP($L11,'一般会計（支出明細書）'!$S$2:$U$44,2,0)</f>
        <v>0</v>
      </c>
      <c r="N11" s="14">
        <f>VLOOKUP($L11,'一般会計（支出明細書）'!$S$2:$U$44,2,0)</f>
        <v>0</v>
      </c>
      <c r="O11" s="14">
        <f>VLOOKUP($L11,'一般会計（支出明細書）'!$S$2:$V$45,4,0)</f>
        <v>0</v>
      </c>
    </row>
    <row r="12" spans="1:15" ht="24" customHeight="1">
      <c r="A12" s="128" t="s">
        <v>18</v>
      </c>
      <c r="B12" s="176" t="s">
        <v>19</v>
      </c>
      <c r="C12" s="177"/>
      <c r="D12" s="173" t="s">
        <v>20</v>
      </c>
      <c r="E12" s="174"/>
      <c r="F12" s="174"/>
      <c r="G12" s="174"/>
      <c r="H12" s="175"/>
      <c r="I12" s="28"/>
      <c r="J12" s="28"/>
      <c r="K12" s="25">
        <v>3</v>
      </c>
      <c r="L12" s="30" t="s">
        <v>21</v>
      </c>
      <c r="M12" s="10">
        <f>VLOOKUP($L12,'一般会計（支出明細書）'!$S$2:$U$44,2,0)</f>
        <v>0</v>
      </c>
      <c r="N12" s="14">
        <f>VLOOKUP($L12,'一般会計（支出明細書）'!$S$2:$U$44,2,0)</f>
        <v>0</v>
      </c>
      <c r="O12" s="14">
        <f>VLOOKUP($L12,'一般会計（支出明細書）'!$S$2:$V$45,4,0)</f>
        <v>0</v>
      </c>
    </row>
    <row r="13" spans="1:15" ht="24" customHeight="1">
      <c r="A13" s="31" t="s">
        <v>22</v>
      </c>
      <c r="B13" s="178"/>
      <c r="C13" s="179"/>
      <c r="D13" s="136"/>
      <c r="E13" s="143"/>
      <c r="F13" s="143"/>
      <c r="G13" s="143"/>
      <c r="H13" s="144"/>
      <c r="I13" s="28"/>
      <c r="J13" s="28"/>
      <c r="K13" s="25">
        <v>4</v>
      </c>
      <c r="L13" s="30" t="s">
        <v>23</v>
      </c>
      <c r="M13" s="10">
        <f>VLOOKUP($L13,'一般会計（支出明細書）'!$S$2:$U$44,2,0)</f>
        <v>0</v>
      </c>
      <c r="N13" s="14">
        <f>VLOOKUP($L13,'一般会計（支出明細書）'!$S$2:$U$44,2,0)</f>
        <v>0</v>
      </c>
      <c r="O13" s="14">
        <f>VLOOKUP($L13,'一般会計（支出明細書）'!$S$2:$V$45,4,0)</f>
        <v>0</v>
      </c>
    </row>
    <row r="14" spans="1:15" ht="24" customHeight="1">
      <c r="A14" s="31" t="s">
        <v>24</v>
      </c>
      <c r="B14" s="129"/>
      <c r="C14" s="130"/>
      <c r="D14" s="136"/>
      <c r="E14" s="137"/>
      <c r="F14" s="137"/>
      <c r="G14" s="137"/>
      <c r="H14" s="138"/>
      <c r="I14" s="28"/>
      <c r="J14" s="28"/>
      <c r="K14" s="25">
        <v>5</v>
      </c>
      <c r="L14" s="30" t="s">
        <v>25</v>
      </c>
      <c r="M14" s="10">
        <f>VLOOKUP($L14,'一般会計（支出明細書）'!$S$2:$U$44,2,0)</f>
        <v>0</v>
      </c>
      <c r="N14" s="14">
        <f>VLOOKUP($L14,'一般会計（支出明細書）'!$S$2:$U$44,2,0)</f>
        <v>0</v>
      </c>
      <c r="O14" s="14">
        <f>VLOOKUP($L14,'一般会計（支出明細書）'!$S$2:$V$45,4,0)</f>
        <v>0</v>
      </c>
    </row>
    <row r="15" spans="1:15" ht="24" customHeight="1">
      <c r="A15" s="32" t="s">
        <v>26</v>
      </c>
      <c r="B15" s="178"/>
      <c r="C15" s="180"/>
      <c r="D15" s="136"/>
      <c r="E15" s="143"/>
      <c r="F15" s="143"/>
      <c r="G15" s="143"/>
      <c r="H15" s="144"/>
      <c r="I15" s="28"/>
      <c r="J15" s="28"/>
      <c r="K15" s="25">
        <v>6</v>
      </c>
      <c r="L15" s="26" t="s">
        <v>27</v>
      </c>
      <c r="M15" s="10">
        <f>VLOOKUP($L15,'一般会計（支出明細書）'!$S$2:$U$44,2,0)</f>
        <v>0</v>
      </c>
      <c r="N15" s="14">
        <f>VLOOKUP($L15,'一般会計（支出明細書）'!$S$2:$U$44,2,0)</f>
        <v>0</v>
      </c>
      <c r="O15" s="14">
        <f>VLOOKUP($L15,'一般会計（支出明細書）'!$S$2:$V$45,4,0)</f>
        <v>0</v>
      </c>
    </row>
    <row r="16" spans="1:15" ht="24" customHeight="1" thickBot="1">
      <c r="A16" s="33" t="s">
        <v>28</v>
      </c>
      <c r="B16" s="181"/>
      <c r="C16" s="182"/>
      <c r="D16" s="155"/>
      <c r="E16" s="146"/>
      <c r="F16" s="146"/>
      <c r="G16" s="146"/>
      <c r="H16" s="147"/>
      <c r="I16" s="28"/>
      <c r="J16" s="28"/>
      <c r="K16" s="25">
        <v>7</v>
      </c>
      <c r="L16" s="26" t="s">
        <v>29</v>
      </c>
      <c r="M16" s="10">
        <f>VLOOKUP($L16,'一般会計（支出明細書）'!$S$2:$U$44,2,0)</f>
        <v>0</v>
      </c>
      <c r="N16" s="14">
        <f>VLOOKUP($L16,'一般会計（支出明細書）'!$S$2:$U$44,2,0)</f>
        <v>0</v>
      </c>
      <c r="O16" s="14">
        <f>VLOOKUP($L16,'一般会計（支出明細書）'!$S$2:$V$45,4,0)</f>
        <v>0</v>
      </c>
    </row>
    <row r="17" spans="1:15" ht="24" customHeight="1" thickTop="1">
      <c r="A17" s="34" t="s">
        <v>30</v>
      </c>
      <c r="B17" s="127" t="s">
        <v>31</v>
      </c>
      <c r="C17" s="106">
        <f>SUM(B13:C16)</f>
        <v>0</v>
      </c>
      <c r="D17" s="156"/>
      <c r="E17" s="157"/>
      <c r="F17" s="157"/>
      <c r="G17" s="157"/>
      <c r="H17" s="158"/>
      <c r="I17" s="28"/>
      <c r="J17" s="28"/>
      <c r="K17" s="25">
        <v>8</v>
      </c>
      <c r="L17" s="30" t="s">
        <v>32</v>
      </c>
      <c r="M17" s="10">
        <f>VLOOKUP($L17,'一般会計（支出明細書）'!$S$2:$U$44,2,0)</f>
        <v>0</v>
      </c>
      <c r="N17" s="14">
        <f>VLOOKUP($L17,'一般会計（支出明細書）'!$S$2:$U$44,2,0)</f>
        <v>0</v>
      </c>
      <c r="O17" s="14">
        <f>VLOOKUP($L17,'一般会計（支出明細書）'!$S$2:$V$45,4,0)</f>
        <v>0</v>
      </c>
    </row>
    <row r="18" spans="1:15" ht="24" customHeight="1">
      <c r="A18" s="35" t="s">
        <v>33</v>
      </c>
      <c r="B18" s="36"/>
      <c r="C18" s="37"/>
      <c r="D18" s="37"/>
      <c r="E18" s="37"/>
      <c r="F18" s="37"/>
      <c r="G18" s="37"/>
      <c r="H18" s="37"/>
      <c r="I18" s="28"/>
      <c r="J18" s="28"/>
      <c r="K18" s="25">
        <v>9</v>
      </c>
      <c r="L18" s="30" t="s">
        <v>34</v>
      </c>
      <c r="M18" s="10">
        <f>VLOOKUP($L18,'一般会計（支出明細書）'!$S$2:$U$44,2,0)</f>
        <v>0</v>
      </c>
      <c r="N18" s="14">
        <f>VLOOKUP($L18,'一般会計（支出明細書）'!$S$2:$U$44,2,0)</f>
        <v>0</v>
      </c>
      <c r="O18" s="14">
        <f>VLOOKUP($L18,'一般会計（支出明細書）'!$S$2:$V$45,4,0)</f>
        <v>0</v>
      </c>
    </row>
    <row r="19" spans="1:15" ht="24" customHeight="1">
      <c r="A19" s="128" t="s">
        <v>35</v>
      </c>
      <c r="B19" s="176" t="s">
        <v>36</v>
      </c>
      <c r="C19" s="177"/>
      <c r="D19" s="183" t="s">
        <v>37</v>
      </c>
      <c r="E19" s="184"/>
      <c r="F19" s="184"/>
      <c r="G19" s="184"/>
      <c r="H19" s="185"/>
      <c r="I19" s="28"/>
      <c r="J19" s="28"/>
      <c r="K19" s="25">
        <v>10</v>
      </c>
      <c r="L19" s="30" t="s">
        <v>38</v>
      </c>
      <c r="M19" s="10">
        <f>VLOOKUP($L19,'一般会計（支出明細書）'!$S$2:$U$44,2,0)</f>
        <v>0</v>
      </c>
      <c r="N19" s="14">
        <f>VLOOKUP($L19,'一般会計（支出明細書）'!$S$2:$U$44,2,0)</f>
        <v>0</v>
      </c>
      <c r="O19" s="14">
        <f>VLOOKUP($L19,'一般会計（支出明細書）'!$S$2:$V$45,4,0)</f>
        <v>0</v>
      </c>
    </row>
    <row r="20" spans="1:15" ht="24" customHeight="1">
      <c r="A20" s="38" t="s">
        <v>39</v>
      </c>
      <c r="B20" s="134">
        <f t="shared" ref="B20:B44" si="0">M10</f>
        <v>0</v>
      </c>
      <c r="C20" s="135"/>
      <c r="D20" s="142"/>
      <c r="E20" s="143"/>
      <c r="F20" s="143"/>
      <c r="G20" s="143"/>
      <c r="H20" s="144"/>
      <c r="I20" s="28"/>
      <c r="J20" s="28"/>
      <c r="K20" s="25">
        <v>11</v>
      </c>
      <c r="L20" s="30" t="s">
        <v>40</v>
      </c>
      <c r="M20" s="10">
        <f>VLOOKUP($L20,'一般会計（支出明細書）'!$S$2:$U$44,2,0)</f>
        <v>0</v>
      </c>
      <c r="N20" s="14">
        <f>VLOOKUP($L20,'一般会計（支出明細書）'!$S$2:$U$44,2,0)</f>
        <v>0</v>
      </c>
      <c r="O20" s="14">
        <f>VLOOKUP($L20,'一般会計（支出明細書）'!$S$2:$V$45,4,0)</f>
        <v>0</v>
      </c>
    </row>
    <row r="21" spans="1:15" ht="24" customHeight="1">
      <c r="A21" s="39" t="s">
        <v>41</v>
      </c>
      <c r="B21" s="134">
        <f t="shared" si="0"/>
        <v>0</v>
      </c>
      <c r="C21" s="135"/>
      <c r="D21" s="142"/>
      <c r="E21" s="143"/>
      <c r="F21" s="143"/>
      <c r="G21" s="143"/>
      <c r="H21" s="144"/>
      <c r="I21" s="28"/>
      <c r="J21" s="28"/>
      <c r="K21" s="25">
        <v>12</v>
      </c>
      <c r="L21" s="30" t="s">
        <v>42</v>
      </c>
      <c r="M21" s="10">
        <f>VLOOKUP($L21,'一般会計（支出明細書）'!$S$2:$U$44,2,0)</f>
        <v>0</v>
      </c>
      <c r="N21" s="14">
        <f>VLOOKUP($L21,'一般会計（支出明細書）'!$S$2:$U$44,2,0)</f>
        <v>0</v>
      </c>
      <c r="O21" s="14">
        <f>VLOOKUP($L21,'一般会計（支出明細書）'!$S$2:$V$45,4,0)</f>
        <v>0</v>
      </c>
    </row>
    <row r="22" spans="1:15" ht="24" customHeight="1">
      <c r="A22" s="39" t="s">
        <v>43</v>
      </c>
      <c r="B22" s="134">
        <f t="shared" si="0"/>
        <v>0</v>
      </c>
      <c r="C22" s="135"/>
      <c r="D22" s="142"/>
      <c r="E22" s="143"/>
      <c r="F22" s="143"/>
      <c r="G22" s="143"/>
      <c r="H22" s="144"/>
      <c r="I22" s="28"/>
      <c r="J22" s="28"/>
      <c r="K22" s="25">
        <v>13</v>
      </c>
      <c r="L22" s="30" t="s">
        <v>44</v>
      </c>
      <c r="M22" s="10">
        <f>VLOOKUP($L22,'一般会計（支出明細書）'!$S$2:$U$44,2,0)</f>
        <v>0</v>
      </c>
      <c r="N22" s="14">
        <f>VLOOKUP($L22,'一般会計（支出明細書）'!$S$2:$U$44,2,0)</f>
        <v>0</v>
      </c>
      <c r="O22" s="14">
        <f>VLOOKUP($L22,'一般会計（支出明細書）'!$S$2:$V$45,4,0)</f>
        <v>0</v>
      </c>
    </row>
    <row r="23" spans="1:15" ht="24" customHeight="1">
      <c r="A23" s="39" t="s">
        <v>45</v>
      </c>
      <c r="B23" s="134">
        <f t="shared" si="0"/>
        <v>0</v>
      </c>
      <c r="C23" s="135"/>
      <c r="D23" s="142"/>
      <c r="E23" s="143"/>
      <c r="F23" s="143"/>
      <c r="G23" s="143"/>
      <c r="H23" s="144"/>
      <c r="I23" s="28"/>
      <c r="J23" s="28"/>
      <c r="K23" s="25">
        <v>14</v>
      </c>
      <c r="L23" s="30" t="s">
        <v>46</v>
      </c>
      <c r="M23" s="10">
        <f>VLOOKUP($L23,'一般会計（支出明細書）'!$S$2:$U$44,2,0)</f>
        <v>0</v>
      </c>
      <c r="N23" s="14">
        <f>VLOOKUP($L23,'一般会計（支出明細書）'!$S$2:$U$44,2,0)</f>
        <v>0</v>
      </c>
      <c r="O23" s="14">
        <f>VLOOKUP($L23,'一般会計（支出明細書）'!$S$2:$V$45,4,0)</f>
        <v>0</v>
      </c>
    </row>
    <row r="24" spans="1:15" ht="24" customHeight="1">
      <c r="A24" s="39" t="s">
        <v>47</v>
      </c>
      <c r="B24" s="134">
        <f t="shared" si="0"/>
        <v>0</v>
      </c>
      <c r="C24" s="135"/>
      <c r="D24" s="142"/>
      <c r="E24" s="143"/>
      <c r="F24" s="143"/>
      <c r="G24" s="143"/>
      <c r="H24" s="144"/>
      <c r="I24" s="28"/>
      <c r="J24" s="28"/>
      <c r="K24" s="25">
        <v>15</v>
      </c>
      <c r="L24" s="30" t="s">
        <v>48</v>
      </c>
      <c r="M24" s="10">
        <f>VLOOKUP($L24,'一般会計（支出明細書）'!$S$2:$U$44,2,0)</f>
        <v>0</v>
      </c>
      <c r="N24" s="14">
        <f>VLOOKUP($L24,'一般会計（支出明細書）'!$S$2:$U$44,2,0)</f>
        <v>0</v>
      </c>
      <c r="O24" s="14">
        <f>VLOOKUP($L24,'一般会計（支出明細書）'!$S$2:$V$45,4,0)</f>
        <v>0</v>
      </c>
    </row>
    <row r="25" spans="1:15" ht="24" customHeight="1">
      <c r="A25" s="39" t="s">
        <v>49</v>
      </c>
      <c r="B25" s="134">
        <f t="shared" si="0"/>
        <v>0</v>
      </c>
      <c r="C25" s="135"/>
      <c r="D25" s="142"/>
      <c r="E25" s="143"/>
      <c r="F25" s="143"/>
      <c r="G25" s="143"/>
      <c r="H25" s="144"/>
      <c r="I25" s="28"/>
      <c r="J25" s="28"/>
      <c r="K25" s="25">
        <v>16</v>
      </c>
      <c r="L25" s="30" t="s">
        <v>50</v>
      </c>
      <c r="M25" s="10">
        <f>VLOOKUP($L25,'一般会計（支出明細書）'!$S$2:$U$44,2,0)</f>
        <v>0</v>
      </c>
      <c r="N25" s="14">
        <f>VLOOKUP($L25,'一般会計（支出明細書）'!$S$2:$U$44,2,0)</f>
        <v>0</v>
      </c>
      <c r="O25" s="14">
        <f>VLOOKUP($L25,'一般会計（支出明細書）'!$S$2:$V$45,4,0)</f>
        <v>0</v>
      </c>
    </row>
    <row r="26" spans="1:15" ht="24" customHeight="1">
      <c r="A26" s="39" t="s">
        <v>51</v>
      </c>
      <c r="B26" s="134">
        <f t="shared" si="0"/>
        <v>0</v>
      </c>
      <c r="C26" s="135"/>
      <c r="D26" s="142"/>
      <c r="E26" s="143"/>
      <c r="F26" s="143"/>
      <c r="G26" s="143"/>
      <c r="H26" s="144"/>
      <c r="I26" s="28"/>
      <c r="J26" s="28"/>
      <c r="K26" s="25">
        <v>17</v>
      </c>
      <c r="L26" s="30" t="s">
        <v>52</v>
      </c>
      <c r="M26" s="10">
        <f>VLOOKUP($L26,'一般会計（支出明細書）'!$S$2:$U$44,2,0)</f>
        <v>0</v>
      </c>
      <c r="N26" s="14">
        <f>VLOOKUP($L26,'一般会計（支出明細書）'!$S$2:$U$44,2,0)</f>
        <v>0</v>
      </c>
      <c r="O26" s="14">
        <f>VLOOKUP($L26,'一般会計（支出明細書）'!$S$2:$V$45,4,0)</f>
        <v>0</v>
      </c>
    </row>
    <row r="27" spans="1:15" ht="24" customHeight="1">
      <c r="A27" s="39" t="s">
        <v>53</v>
      </c>
      <c r="B27" s="134">
        <f t="shared" si="0"/>
        <v>0</v>
      </c>
      <c r="C27" s="135"/>
      <c r="D27" s="142"/>
      <c r="E27" s="143"/>
      <c r="F27" s="143"/>
      <c r="G27" s="143"/>
      <c r="H27" s="144"/>
      <c r="I27" s="28"/>
      <c r="J27" s="28"/>
      <c r="K27" s="25">
        <v>18</v>
      </c>
      <c r="L27" s="30" t="s">
        <v>54</v>
      </c>
      <c r="M27" s="10">
        <f>VLOOKUP($L27,'一般会計（支出明細書）'!$S$2:$U$44,2,0)</f>
        <v>0</v>
      </c>
      <c r="N27" s="14">
        <f>VLOOKUP($L27,'一般会計（支出明細書）'!$S$2:$U$44,2,0)</f>
        <v>0</v>
      </c>
      <c r="O27" s="14">
        <f>VLOOKUP($L27,'一般会計（支出明細書）'!$S$2:$V$45,4,0)</f>
        <v>0</v>
      </c>
    </row>
    <row r="28" spans="1:15" ht="24" customHeight="1">
      <c r="A28" s="39" t="s">
        <v>55</v>
      </c>
      <c r="B28" s="134">
        <f t="shared" si="0"/>
        <v>0</v>
      </c>
      <c r="C28" s="135"/>
      <c r="D28" s="142"/>
      <c r="E28" s="143"/>
      <c r="F28" s="143"/>
      <c r="G28" s="143"/>
      <c r="H28" s="144"/>
      <c r="I28" s="28"/>
      <c r="J28" s="28"/>
      <c r="K28" s="25">
        <v>19</v>
      </c>
      <c r="L28" s="30" t="s">
        <v>56</v>
      </c>
      <c r="M28" s="10">
        <f>VLOOKUP($L28,'一般会計（支出明細書）'!$S$2:$U$44,2,0)</f>
        <v>0</v>
      </c>
      <c r="N28" s="14">
        <f>VLOOKUP($L28,'一般会計（支出明細書）'!$S$2:$U$44,2,0)</f>
        <v>0</v>
      </c>
      <c r="O28" s="14">
        <f>VLOOKUP($L28,'一般会計（支出明細書）'!$S$2:$V$45,4,0)</f>
        <v>0</v>
      </c>
    </row>
    <row r="29" spans="1:15" ht="24" customHeight="1">
      <c r="A29" s="39" t="s">
        <v>57</v>
      </c>
      <c r="B29" s="134">
        <f t="shared" si="0"/>
        <v>0</v>
      </c>
      <c r="C29" s="135"/>
      <c r="D29" s="142"/>
      <c r="E29" s="143"/>
      <c r="F29" s="143"/>
      <c r="G29" s="143"/>
      <c r="H29" s="144"/>
      <c r="I29" s="28"/>
      <c r="J29" s="28"/>
      <c r="K29" s="25">
        <v>20</v>
      </c>
      <c r="L29" s="30" t="s">
        <v>58</v>
      </c>
      <c r="M29" s="10">
        <f>VLOOKUP($L29,'一般会計（支出明細書）'!$S$2:$U$44,2,0)</f>
        <v>0</v>
      </c>
      <c r="N29" s="14">
        <f>VLOOKUP($L29,'一般会計（支出明細書）'!$S$2:$U$44,2,0)</f>
        <v>0</v>
      </c>
      <c r="O29" s="14">
        <f>VLOOKUP($L29,'一般会計（支出明細書）'!$S$2:$V$45,4,0)</f>
        <v>0</v>
      </c>
    </row>
    <row r="30" spans="1:15" ht="24" customHeight="1">
      <c r="A30" s="39" t="s">
        <v>59</v>
      </c>
      <c r="B30" s="134">
        <f t="shared" si="0"/>
        <v>0</v>
      </c>
      <c r="C30" s="135"/>
      <c r="D30" s="142"/>
      <c r="E30" s="143"/>
      <c r="F30" s="143"/>
      <c r="G30" s="143"/>
      <c r="H30" s="144"/>
      <c r="I30" s="28"/>
      <c r="J30" s="28"/>
      <c r="K30" s="25">
        <v>21</v>
      </c>
      <c r="L30" s="30" t="s">
        <v>60</v>
      </c>
      <c r="M30" s="10">
        <f>VLOOKUP($L30,'一般会計（支出明細書）'!$S$2:$U$44,2,0)</f>
        <v>0</v>
      </c>
      <c r="N30" s="14">
        <f>VLOOKUP($L30,'一般会計（支出明細書）'!$S$2:$U$44,2,0)</f>
        <v>0</v>
      </c>
      <c r="O30" s="14">
        <f>VLOOKUP($L30,'一般会計（支出明細書）'!$S$2:$V$45,4,0)</f>
        <v>0</v>
      </c>
    </row>
    <row r="31" spans="1:15" ht="24" customHeight="1">
      <c r="A31" s="39" t="s">
        <v>61</v>
      </c>
      <c r="B31" s="134">
        <f t="shared" si="0"/>
        <v>0</v>
      </c>
      <c r="C31" s="135"/>
      <c r="D31" s="142"/>
      <c r="E31" s="143"/>
      <c r="F31" s="143"/>
      <c r="G31" s="143"/>
      <c r="H31" s="144"/>
      <c r="I31" s="28"/>
      <c r="J31" s="28"/>
      <c r="K31" s="25">
        <v>22</v>
      </c>
      <c r="L31" s="30" t="s">
        <v>62</v>
      </c>
      <c r="M31" s="10">
        <f>VLOOKUP($L31,'一般会計（支出明細書）'!$S$2:$U$44,2,0)</f>
        <v>0</v>
      </c>
      <c r="N31" s="14">
        <f>VLOOKUP($L31,'一般会計（支出明細書）'!$S$2:$U$44,2,0)</f>
        <v>0</v>
      </c>
      <c r="O31" s="14">
        <f>VLOOKUP($L31,'一般会計（支出明細書）'!$S$2:$V$45,4,0)</f>
        <v>0</v>
      </c>
    </row>
    <row r="32" spans="1:15" ht="24" customHeight="1">
      <c r="A32" s="39" t="s">
        <v>63</v>
      </c>
      <c r="B32" s="134">
        <f t="shared" si="0"/>
        <v>0</v>
      </c>
      <c r="C32" s="135"/>
      <c r="D32" s="142"/>
      <c r="E32" s="143"/>
      <c r="F32" s="143"/>
      <c r="G32" s="143"/>
      <c r="H32" s="144"/>
      <c r="I32" s="28"/>
      <c r="J32" s="28"/>
      <c r="K32" s="25">
        <v>23</v>
      </c>
      <c r="L32" s="44" t="s">
        <v>64</v>
      </c>
      <c r="M32" s="10">
        <f>VLOOKUP($L32,'一般会計（支出明細書）'!$S$2:$U$44,2,0)</f>
        <v>0</v>
      </c>
      <c r="N32" s="15">
        <f>VLOOKUP($L32,'一般会計（支出明細書）'!$S$2:$U$44,2,0)</f>
        <v>0</v>
      </c>
      <c r="O32" s="15">
        <f>VLOOKUP($L32,'一般会計（支出明細書）'!$S$2:$V$45,4,0)</f>
        <v>0</v>
      </c>
    </row>
    <row r="33" spans="1:15" ht="24" customHeight="1">
      <c r="A33" s="39" t="s">
        <v>65</v>
      </c>
      <c r="B33" s="134">
        <f t="shared" si="0"/>
        <v>0</v>
      </c>
      <c r="C33" s="135"/>
      <c r="D33" s="142"/>
      <c r="E33" s="143"/>
      <c r="F33" s="143"/>
      <c r="G33" s="143"/>
      <c r="H33" s="144"/>
      <c r="I33" s="28"/>
      <c r="J33" s="28"/>
      <c r="K33" s="25">
        <v>24</v>
      </c>
      <c r="L33" s="85" t="s">
        <v>66</v>
      </c>
      <c r="M33" s="10">
        <f>VLOOKUP($L33,'一般会計（支出明細書）'!$S$2:$U$44,2,0)</f>
        <v>0</v>
      </c>
      <c r="N33" s="15">
        <f>VLOOKUP($L33,'一般会計（支出明細書）'!$S$2:$U$44,2,0)</f>
        <v>0</v>
      </c>
      <c r="O33" s="15">
        <f>VLOOKUP($L33,'一般会計（支出明細書）'!$S$2:$V$45,4,0)</f>
        <v>0</v>
      </c>
    </row>
    <row r="34" spans="1:15" ht="24" customHeight="1" thickBot="1">
      <c r="A34" s="39" t="s">
        <v>67</v>
      </c>
      <c r="B34" s="134">
        <f t="shared" si="0"/>
        <v>0</v>
      </c>
      <c r="C34" s="135"/>
      <c r="D34" s="142"/>
      <c r="E34" s="143"/>
      <c r="F34" s="143"/>
      <c r="G34" s="143"/>
      <c r="H34" s="144"/>
      <c r="I34" s="28"/>
      <c r="J34" s="28"/>
      <c r="K34" s="25">
        <v>25</v>
      </c>
      <c r="L34" s="85" t="s">
        <v>68</v>
      </c>
      <c r="M34" s="10">
        <f>VLOOKUP($L34,'一般会計（支出明細書）'!$S$2:$U$44,2,0)</f>
        <v>0</v>
      </c>
      <c r="N34" s="15">
        <f>VLOOKUP($L34,'一般会計（支出明細書）'!$S$2:$U$44,2,0)</f>
        <v>0</v>
      </c>
      <c r="O34" s="15">
        <f>VLOOKUP($L34,'一般会計（支出明細書）'!$S$2:$V$45,4,0)</f>
        <v>0</v>
      </c>
    </row>
    <row r="35" spans="1:15" ht="24" customHeight="1" thickTop="1">
      <c r="A35" s="39" t="s">
        <v>69</v>
      </c>
      <c r="B35" s="134">
        <f t="shared" si="0"/>
        <v>0</v>
      </c>
      <c r="C35" s="135"/>
      <c r="D35" s="142"/>
      <c r="E35" s="143"/>
      <c r="F35" s="143"/>
      <c r="G35" s="143"/>
      <c r="H35" s="144"/>
      <c r="I35" s="28"/>
      <c r="J35" s="28"/>
      <c r="K35" s="25"/>
      <c r="L35" s="45" t="s">
        <v>70</v>
      </c>
      <c r="M35" s="46">
        <f>SUM(M10:M34)</f>
        <v>0</v>
      </c>
      <c r="N35" s="47">
        <f>SUM(N10:N34)</f>
        <v>0</v>
      </c>
      <c r="O35" s="47">
        <f>SUM(O10:O34)</f>
        <v>0</v>
      </c>
    </row>
    <row r="36" spans="1:15" ht="24" customHeight="1">
      <c r="A36" s="39" t="s">
        <v>71</v>
      </c>
      <c r="B36" s="134">
        <f t="shared" si="0"/>
        <v>0</v>
      </c>
      <c r="C36" s="135"/>
      <c r="D36" s="142"/>
      <c r="E36" s="143"/>
      <c r="F36" s="143"/>
      <c r="G36" s="143"/>
      <c r="H36" s="144"/>
      <c r="I36" s="28"/>
      <c r="J36" s="28"/>
    </row>
    <row r="37" spans="1:15" ht="24" customHeight="1">
      <c r="A37" s="39" t="s">
        <v>72</v>
      </c>
      <c r="B37" s="134">
        <f t="shared" si="0"/>
        <v>0</v>
      </c>
      <c r="C37" s="135"/>
      <c r="D37" s="142"/>
      <c r="E37" s="143"/>
      <c r="F37" s="143"/>
      <c r="G37" s="143"/>
      <c r="H37" s="144"/>
      <c r="I37" s="28"/>
      <c r="J37" s="28"/>
    </row>
    <row r="38" spans="1:15" ht="24" customHeight="1">
      <c r="A38" s="39" t="s">
        <v>73</v>
      </c>
      <c r="B38" s="134">
        <f t="shared" si="0"/>
        <v>0</v>
      </c>
      <c r="C38" s="135"/>
      <c r="D38" s="142"/>
      <c r="E38" s="143"/>
      <c r="F38" s="143"/>
      <c r="G38" s="143"/>
      <c r="H38" s="144"/>
      <c r="I38" s="28"/>
      <c r="J38" s="28"/>
    </row>
    <row r="39" spans="1:15" ht="24" customHeight="1">
      <c r="A39" s="39" t="s">
        <v>74</v>
      </c>
      <c r="B39" s="134">
        <f t="shared" si="0"/>
        <v>0</v>
      </c>
      <c r="C39" s="135"/>
      <c r="D39" s="142"/>
      <c r="E39" s="143"/>
      <c r="F39" s="143"/>
      <c r="G39" s="143"/>
      <c r="H39" s="144"/>
      <c r="I39" s="28"/>
      <c r="J39" s="28"/>
    </row>
    <row r="40" spans="1:15" ht="24" customHeight="1">
      <c r="A40" s="39" t="s">
        <v>75</v>
      </c>
      <c r="B40" s="134">
        <f t="shared" si="0"/>
        <v>0</v>
      </c>
      <c r="C40" s="135"/>
      <c r="D40" s="142"/>
      <c r="E40" s="143"/>
      <c r="F40" s="143"/>
      <c r="G40" s="143"/>
      <c r="H40" s="144"/>
      <c r="I40" s="28"/>
      <c r="J40" s="28"/>
    </row>
    <row r="41" spans="1:15" ht="22.5" customHeight="1">
      <c r="A41" s="39" t="s">
        <v>76</v>
      </c>
      <c r="B41" s="134">
        <f t="shared" si="0"/>
        <v>0</v>
      </c>
      <c r="C41" s="135"/>
      <c r="D41" s="142"/>
      <c r="E41" s="143"/>
      <c r="F41" s="143"/>
      <c r="G41" s="143"/>
      <c r="H41" s="144"/>
      <c r="I41" s="28"/>
      <c r="J41" s="28"/>
    </row>
    <row r="42" spans="1:15" ht="21.75" customHeight="1">
      <c r="A42" s="110" t="s">
        <v>77</v>
      </c>
      <c r="B42" s="134">
        <f t="shared" si="0"/>
        <v>0</v>
      </c>
      <c r="C42" s="135"/>
      <c r="D42" s="142"/>
      <c r="E42" s="143"/>
      <c r="F42" s="143"/>
      <c r="G42" s="143"/>
      <c r="H42" s="144"/>
      <c r="I42" s="19"/>
      <c r="J42" s="19"/>
    </row>
    <row r="43" spans="1:15" ht="21.75" customHeight="1">
      <c r="A43" s="126" t="s">
        <v>78</v>
      </c>
      <c r="B43" s="148">
        <f t="shared" si="0"/>
        <v>0</v>
      </c>
      <c r="C43" s="149"/>
      <c r="D43" s="150"/>
      <c r="E43" s="151"/>
      <c r="F43" s="151"/>
      <c r="G43" s="151"/>
      <c r="H43" s="152"/>
      <c r="I43" s="19"/>
      <c r="J43" s="19"/>
    </row>
    <row r="44" spans="1:15" ht="21.75" customHeight="1" thickBot="1">
      <c r="A44" s="124" t="s">
        <v>79</v>
      </c>
      <c r="B44" s="153">
        <f t="shared" si="0"/>
        <v>0</v>
      </c>
      <c r="C44" s="154"/>
      <c r="D44" s="145"/>
      <c r="E44" s="146"/>
      <c r="F44" s="146"/>
      <c r="G44" s="146"/>
      <c r="H44" s="147"/>
      <c r="I44" s="19"/>
      <c r="J44" s="19"/>
    </row>
    <row r="45" spans="1:15" ht="21.75" customHeight="1" thickTop="1">
      <c r="A45" s="34" t="s">
        <v>30</v>
      </c>
      <c r="B45" s="16" t="s">
        <v>80</v>
      </c>
      <c r="C45" s="109">
        <f>SUM(B20:C44)</f>
        <v>0</v>
      </c>
      <c r="D45" s="139"/>
      <c r="E45" s="140"/>
      <c r="F45" s="140"/>
      <c r="G45" s="140"/>
      <c r="H45" s="141"/>
      <c r="I45" s="19"/>
      <c r="J45" s="19"/>
    </row>
    <row r="46" spans="1:15">
      <c r="A46" s="17"/>
      <c r="B46" s="17"/>
      <c r="C46" s="27"/>
      <c r="D46" s="27"/>
      <c r="E46" s="27"/>
      <c r="F46" s="27"/>
      <c r="G46" s="28"/>
      <c r="H46" s="28"/>
      <c r="I46" s="19"/>
      <c r="J46" s="19"/>
    </row>
    <row r="47" spans="1:15">
      <c r="A47" s="159"/>
      <c r="B47" s="159"/>
      <c r="C47" s="160"/>
      <c r="D47" s="40"/>
      <c r="E47" s="165" t="s">
        <v>81</v>
      </c>
      <c r="F47" s="166"/>
      <c r="G47" s="163">
        <f>C17-C45</f>
        <v>0</v>
      </c>
      <c r="H47" s="29"/>
    </row>
    <row r="48" spans="1:15">
      <c r="A48" s="161"/>
      <c r="B48" s="161"/>
      <c r="C48" s="162"/>
      <c r="D48" s="41"/>
      <c r="E48" s="167"/>
      <c r="F48" s="168"/>
      <c r="G48" s="164"/>
      <c r="H48" s="19"/>
    </row>
    <row r="49" spans="1:8">
      <c r="A49" s="42"/>
      <c r="B49" s="42"/>
      <c r="C49" s="18"/>
      <c r="D49" s="18"/>
      <c r="E49" s="18"/>
      <c r="F49" s="18"/>
      <c r="G49" s="19"/>
      <c r="H49" s="19"/>
    </row>
  </sheetData>
  <sheetProtection formatCells="0"/>
  <mergeCells count="80">
    <mergeCell ref="G8:H8"/>
    <mergeCell ref="A2:H2"/>
    <mergeCell ref="G3:H3"/>
    <mergeCell ref="G4:H4"/>
    <mergeCell ref="G5:H5"/>
    <mergeCell ref="G7:H7"/>
    <mergeCell ref="A4:B4"/>
    <mergeCell ref="A7:C7"/>
    <mergeCell ref="A6:C6"/>
    <mergeCell ref="G6:H6"/>
    <mergeCell ref="B13:C13"/>
    <mergeCell ref="B15:C15"/>
    <mergeCell ref="B16:C16"/>
    <mergeCell ref="D13:H13"/>
    <mergeCell ref="D26:H26"/>
    <mergeCell ref="D21:H21"/>
    <mergeCell ref="D22:H22"/>
    <mergeCell ref="D23:H23"/>
    <mergeCell ref="D24:H24"/>
    <mergeCell ref="D19:H19"/>
    <mergeCell ref="B19:C19"/>
    <mergeCell ref="D20:H20"/>
    <mergeCell ref="B20:C20"/>
    <mergeCell ref="B21:C21"/>
    <mergeCell ref="B22:C22"/>
    <mergeCell ref="B23:C23"/>
    <mergeCell ref="L9:M9"/>
    <mergeCell ref="F10:H10"/>
    <mergeCell ref="G9:H9"/>
    <mergeCell ref="D12:H12"/>
    <mergeCell ref="B12:C12"/>
    <mergeCell ref="A47:C47"/>
    <mergeCell ref="A48:C48"/>
    <mergeCell ref="G47:G48"/>
    <mergeCell ref="E47:F48"/>
    <mergeCell ref="D25:H25"/>
    <mergeCell ref="D27:H27"/>
    <mergeCell ref="D29:H29"/>
    <mergeCell ref="B28:C28"/>
    <mergeCell ref="D28:H28"/>
    <mergeCell ref="D30:H30"/>
    <mergeCell ref="D31:H31"/>
    <mergeCell ref="D32:H32"/>
    <mergeCell ref="D33:H33"/>
    <mergeCell ref="B30:C30"/>
    <mergeCell ref="B31:C31"/>
    <mergeCell ref="D34:H34"/>
    <mergeCell ref="B43:C43"/>
    <mergeCell ref="D43:H43"/>
    <mergeCell ref="B42:C42"/>
    <mergeCell ref="B44:C44"/>
    <mergeCell ref="B24:C24"/>
    <mergeCell ref="B26:C26"/>
    <mergeCell ref="D45:H45"/>
    <mergeCell ref="D40:H40"/>
    <mergeCell ref="D41:H41"/>
    <mergeCell ref="D42:H42"/>
    <mergeCell ref="D44:H44"/>
    <mergeCell ref="D14:H14"/>
    <mergeCell ref="B37:C37"/>
    <mergeCell ref="B38:C38"/>
    <mergeCell ref="B39:C39"/>
    <mergeCell ref="B40:C40"/>
    <mergeCell ref="B25:C25"/>
    <mergeCell ref="B27:C27"/>
    <mergeCell ref="B29:C29"/>
    <mergeCell ref="D35:H35"/>
    <mergeCell ref="D36:H36"/>
    <mergeCell ref="D37:H37"/>
    <mergeCell ref="D38:H38"/>
    <mergeCell ref="D39:H39"/>
    <mergeCell ref="D15:H15"/>
    <mergeCell ref="D16:H16"/>
    <mergeCell ref="D17:H17"/>
    <mergeCell ref="B41:C41"/>
    <mergeCell ref="B32:C32"/>
    <mergeCell ref="B33:C33"/>
    <mergeCell ref="B34:C34"/>
    <mergeCell ref="B35:C35"/>
    <mergeCell ref="B36:C36"/>
  </mergeCells>
  <phoneticPr fontId="4"/>
  <pageMargins left="0.9055118110236221" right="0.39370078740157483" top="0.39370078740157483" bottom="0.15748031496062992" header="0" footer="0"/>
  <pageSetup paperSize="9" scale="76" orientation="portrait" r:id="rId1"/>
  <headerFooter scaleWithDoc="0">
    <oddHeader>&amp;R様式 ３-１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V74"/>
  <sheetViews>
    <sheetView zoomScale="85" zoomScaleNormal="85" workbookViewId="0">
      <selection activeCell="D5" sqref="D5"/>
    </sheetView>
  </sheetViews>
  <sheetFormatPr defaultColWidth="8.88671875" defaultRowHeight="13.2"/>
  <cols>
    <col min="1" max="1" width="3.88671875" style="20" customWidth="1"/>
    <col min="2" max="2" width="16.44140625" style="20" customWidth="1"/>
    <col min="3" max="3" width="7.88671875" style="20" customWidth="1"/>
    <col min="4" max="5" width="5.33203125" style="20" customWidth="1"/>
    <col min="6" max="6" width="27.44140625" style="20" customWidth="1"/>
    <col min="7" max="7" width="42.44140625" style="43" customWidth="1"/>
    <col min="8" max="10" width="12.5546875" style="20" customWidth="1"/>
    <col min="11" max="11" width="15" style="20" customWidth="1"/>
    <col min="12" max="12" width="14" style="20" customWidth="1"/>
    <col min="13" max="13" width="1.44140625" style="20" customWidth="1"/>
    <col min="14" max="15" width="18.44140625" style="20" hidden="1" customWidth="1"/>
    <col min="16" max="16" width="20.109375" style="20" hidden="1" customWidth="1"/>
    <col min="17" max="17" width="1.5546875" style="20" customWidth="1"/>
    <col min="18" max="18" width="12.33203125" style="20" bestFit="1" customWidth="1"/>
    <col min="19" max="19" width="22.5546875" style="20" bestFit="1" customWidth="1"/>
    <col min="20" max="16384" width="8.88671875" style="20"/>
  </cols>
  <sheetData>
    <row r="1" spans="1:22" ht="28.5" customHeight="1" thickBot="1">
      <c r="A1" s="6" t="s">
        <v>82</v>
      </c>
      <c r="B1" s="125" t="s">
        <v>83</v>
      </c>
      <c r="D1" s="6"/>
      <c r="E1" s="6"/>
      <c r="F1" s="7" t="s">
        <v>84</v>
      </c>
      <c r="G1" s="8"/>
      <c r="H1" s="9"/>
      <c r="I1" s="198"/>
      <c r="J1" s="198"/>
      <c r="K1" s="195" t="s">
        <v>85</v>
      </c>
      <c r="L1" s="195"/>
      <c r="M1" s="48"/>
      <c r="N1" s="48" t="s">
        <v>86</v>
      </c>
      <c r="O1" s="48" t="s">
        <v>87</v>
      </c>
      <c r="P1" s="48" t="s">
        <v>88</v>
      </c>
      <c r="Q1" s="48"/>
      <c r="R1" s="196" t="s">
        <v>89</v>
      </c>
      <c r="S1" s="197"/>
      <c r="T1" s="55" t="s">
        <v>90</v>
      </c>
      <c r="U1" s="55" t="s">
        <v>87</v>
      </c>
      <c r="V1" s="105" t="s">
        <v>88</v>
      </c>
    </row>
    <row r="2" spans="1:22" ht="20.100000000000001" customHeight="1">
      <c r="B2" s="49" t="s">
        <v>35</v>
      </c>
      <c r="C2" s="50" t="s">
        <v>91</v>
      </c>
      <c r="D2" s="49" t="s">
        <v>92</v>
      </c>
      <c r="E2" s="49" t="s">
        <v>93</v>
      </c>
      <c r="F2" s="51" t="s">
        <v>94</v>
      </c>
      <c r="G2" s="51" t="s">
        <v>95</v>
      </c>
      <c r="H2" s="52" t="s">
        <v>96</v>
      </c>
      <c r="I2" s="53" t="s">
        <v>97</v>
      </c>
      <c r="J2" s="54" t="s">
        <v>98</v>
      </c>
      <c r="K2" s="53" t="s">
        <v>99</v>
      </c>
      <c r="L2" s="54" t="s">
        <v>100</v>
      </c>
      <c r="M2" s="55"/>
      <c r="N2" s="56" t="s">
        <v>14</v>
      </c>
      <c r="O2" s="56" t="s">
        <v>14</v>
      </c>
      <c r="P2" s="56" t="s">
        <v>101</v>
      </c>
      <c r="Q2" s="57"/>
      <c r="R2" s="58">
        <v>1</v>
      </c>
      <c r="S2" s="59" t="s">
        <v>14</v>
      </c>
      <c r="T2" s="60">
        <f>SUMIF(B:B,$S2,H:H)</f>
        <v>0</v>
      </c>
      <c r="U2" s="61">
        <f>SUMIF(B:B,$S2,I:I)</f>
        <v>0</v>
      </c>
      <c r="V2" s="62">
        <f>SUMIF(B:B,$S2,J:J)</f>
        <v>0</v>
      </c>
    </row>
    <row r="3" spans="1:22" ht="20.100000000000001" customHeight="1">
      <c r="A3" s="63">
        <v>1</v>
      </c>
      <c r="B3" s="64"/>
      <c r="C3" s="25"/>
      <c r="D3" s="112"/>
      <c r="E3" s="112"/>
      <c r="F3" s="116"/>
      <c r="G3" s="113"/>
      <c r="H3" s="114"/>
      <c r="I3" s="66" t="str">
        <f>IF(COUNTIF($O$1:$O$26,B3),H3,"")</f>
        <v/>
      </c>
      <c r="J3" s="66" t="str">
        <f>IF(COUNTIF($P$1:$P$22,B3),H3,"")</f>
        <v/>
      </c>
      <c r="K3" s="67"/>
      <c r="L3" s="68"/>
      <c r="M3" s="55"/>
      <c r="N3" s="69" t="s">
        <v>17</v>
      </c>
      <c r="O3" s="69" t="s">
        <v>17</v>
      </c>
      <c r="P3" s="69" t="s">
        <v>102</v>
      </c>
      <c r="Q3" s="57"/>
      <c r="R3" s="120">
        <v>2</v>
      </c>
      <c r="S3" s="121" t="s">
        <v>101</v>
      </c>
      <c r="T3" s="71">
        <f t="shared" ref="T3:T39" si="0">SUMIF(B:B,$S3,H:H)</f>
        <v>0</v>
      </c>
      <c r="U3" s="72">
        <f t="shared" ref="U3:U39" si="1">SUMIF(B:B,$S3,I:I)</f>
        <v>0</v>
      </c>
      <c r="V3" s="73">
        <f t="shared" ref="V3:V39" si="2">SUMIF(B:B,$S3,J:J)</f>
        <v>0</v>
      </c>
    </row>
    <row r="4" spans="1:22" ht="20.100000000000001" customHeight="1">
      <c r="A4" s="63">
        <v>2</v>
      </c>
      <c r="B4" s="64"/>
      <c r="C4" s="25"/>
      <c r="D4" s="112"/>
      <c r="E4" s="112"/>
      <c r="F4" s="113"/>
      <c r="G4" s="113"/>
      <c r="H4" s="114"/>
      <c r="I4" s="66" t="str">
        <f t="shared" ref="I4:I62" si="3">IF(COUNTIF($O$1:$O$26,B4),H4,"")</f>
        <v/>
      </c>
      <c r="J4" s="76" t="str">
        <f t="shared" ref="J4:J62" si="4">IF(COUNTIF($P$1:$P$22,B4),H4,"")</f>
        <v/>
      </c>
      <c r="K4" s="67"/>
      <c r="L4" s="68"/>
      <c r="M4" s="55"/>
      <c r="N4" s="69" t="s">
        <v>21</v>
      </c>
      <c r="O4" s="69" t="s">
        <v>21</v>
      </c>
      <c r="P4" s="69" t="s">
        <v>103</v>
      </c>
      <c r="Q4" s="57"/>
      <c r="R4" s="70">
        <v>3</v>
      </c>
      <c r="S4" s="77" t="s">
        <v>17</v>
      </c>
      <c r="T4" s="78">
        <f t="shared" si="0"/>
        <v>0</v>
      </c>
      <c r="U4" s="79">
        <f t="shared" si="1"/>
        <v>0</v>
      </c>
      <c r="V4" s="80">
        <f t="shared" si="2"/>
        <v>0</v>
      </c>
    </row>
    <row r="5" spans="1:22" ht="20.100000000000001" customHeight="1">
      <c r="A5" s="63">
        <v>3</v>
      </c>
      <c r="B5" s="64"/>
      <c r="C5" s="25"/>
      <c r="D5" s="112"/>
      <c r="E5" s="112"/>
      <c r="F5" s="113"/>
      <c r="G5" s="115"/>
      <c r="H5" s="114"/>
      <c r="I5" s="66" t="str">
        <f t="shared" si="3"/>
        <v/>
      </c>
      <c r="J5" s="76" t="str">
        <f t="shared" si="4"/>
        <v/>
      </c>
      <c r="K5" s="67"/>
      <c r="L5" s="68"/>
      <c r="M5" s="55"/>
      <c r="N5" s="69" t="s">
        <v>23</v>
      </c>
      <c r="O5" s="69" t="s">
        <v>23</v>
      </c>
      <c r="P5" s="69" t="s">
        <v>104</v>
      </c>
      <c r="Q5" s="81"/>
      <c r="R5" s="120">
        <v>4</v>
      </c>
      <c r="S5" s="121" t="s">
        <v>102</v>
      </c>
      <c r="T5" s="78">
        <f t="shared" si="0"/>
        <v>0</v>
      </c>
      <c r="U5" s="79">
        <f t="shared" si="1"/>
        <v>0</v>
      </c>
      <c r="V5" s="80">
        <f t="shared" si="2"/>
        <v>0</v>
      </c>
    </row>
    <row r="6" spans="1:22" ht="20.100000000000001" customHeight="1">
      <c r="A6" s="63">
        <v>4</v>
      </c>
      <c r="B6" s="64"/>
      <c r="C6" s="25"/>
      <c r="D6" s="112"/>
      <c r="E6" s="112"/>
      <c r="F6" s="113"/>
      <c r="G6" s="115"/>
      <c r="H6" s="114"/>
      <c r="I6" s="66" t="str">
        <f t="shared" si="3"/>
        <v/>
      </c>
      <c r="J6" s="76" t="str">
        <f t="shared" si="4"/>
        <v/>
      </c>
      <c r="K6" s="67"/>
      <c r="L6" s="68"/>
      <c r="M6" s="55"/>
      <c r="N6" s="69" t="s">
        <v>25</v>
      </c>
      <c r="O6" s="69" t="s">
        <v>25</v>
      </c>
      <c r="P6" s="69" t="s">
        <v>105</v>
      </c>
      <c r="Q6" s="81"/>
      <c r="R6" s="70">
        <v>5</v>
      </c>
      <c r="S6" s="77" t="s">
        <v>21</v>
      </c>
      <c r="T6" s="78">
        <f t="shared" si="0"/>
        <v>0</v>
      </c>
      <c r="U6" s="79">
        <f t="shared" si="1"/>
        <v>0</v>
      </c>
      <c r="V6" s="80">
        <f t="shared" si="2"/>
        <v>0</v>
      </c>
    </row>
    <row r="7" spans="1:22" ht="20.100000000000001" customHeight="1">
      <c r="A7" s="63">
        <v>5</v>
      </c>
      <c r="B7" s="64"/>
      <c r="C7" s="25"/>
      <c r="D7" s="112"/>
      <c r="E7" s="112"/>
      <c r="F7" s="113"/>
      <c r="G7" s="115"/>
      <c r="H7" s="114"/>
      <c r="I7" s="66" t="str">
        <f t="shared" si="3"/>
        <v/>
      </c>
      <c r="J7" s="76" t="str">
        <f t="shared" si="4"/>
        <v/>
      </c>
      <c r="K7" s="67"/>
      <c r="L7" s="68"/>
      <c r="M7" s="55"/>
      <c r="N7" s="56" t="s">
        <v>27</v>
      </c>
      <c r="O7" s="56" t="s">
        <v>27</v>
      </c>
      <c r="P7" s="56" t="s">
        <v>106</v>
      </c>
      <c r="Q7" s="81"/>
      <c r="R7" s="120">
        <v>6</v>
      </c>
      <c r="S7" s="121" t="s">
        <v>103</v>
      </c>
      <c r="T7" s="78">
        <f t="shared" si="0"/>
        <v>0</v>
      </c>
      <c r="U7" s="79">
        <f t="shared" si="1"/>
        <v>0</v>
      </c>
      <c r="V7" s="80">
        <f t="shared" si="2"/>
        <v>0</v>
      </c>
    </row>
    <row r="8" spans="1:22" ht="20.100000000000001" customHeight="1">
      <c r="A8" s="63">
        <v>6</v>
      </c>
      <c r="B8" s="64"/>
      <c r="C8" s="25"/>
      <c r="D8" s="112"/>
      <c r="E8" s="112"/>
      <c r="F8" s="113"/>
      <c r="G8" s="115"/>
      <c r="H8" s="114"/>
      <c r="I8" s="66" t="str">
        <f t="shared" si="3"/>
        <v/>
      </c>
      <c r="J8" s="76" t="str">
        <f t="shared" si="4"/>
        <v/>
      </c>
      <c r="K8" s="67"/>
      <c r="L8" s="68"/>
      <c r="M8" s="55"/>
      <c r="N8" s="56" t="s">
        <v>29</v>
      </c>
      <c r="O8" s="56" t="s">
        <v>29</v>
      </c>
      <c r="P8" s="69" t="s">
        <v>107</v>
      </c>
      <c r="Q8" s="81"/>
      <c r="R8" s="70">
        <v>7</v>
      </c>
      <c r="S8" s="77" t="s">
        <v>23</v>
      </c>
      <c r="T8" s="78">
        <f t="shared" si="0"/>
        <v>0</v>
      </c>
      <c r="U8" s="79">
        <f t="shared" si="1"/>
        <v>0</v>
      </c>
      <c r="V8" s="80">
        <f t="shared" si="2"/>
        <v>0</v>
      </c>
    </row>
    <row r="9" spans="1:22" ht="20.100000000000001" customHeight="1">
      <c r="A9" s="63">
        <v>7</v>
      </c>
      <c r="B9" s="64"/>
      <c r="C9" s="25"/>
      <c r="D9" s="112"/>
      <c r="E9" s="112"/>
      <c r="F9" s="113"/>
      <c r="G9" s="115"/>
      <c r="H9" s="114"/>
      <c r="I9" s="66" t="str">
        <f t="shared" si="3"/>
        <v/>
      </c>
      <c r="J9" s="76" t="str">
        <f t="shared" si="4"/>
        <v/>
      </c>
      <c r="K9" s="67"/>
      <c r="L9" s="68"/>
      <c r="M9" s="55"/>
      <c r="N9" s="69" t="s">
        <v>32</v>
      </c>
      <c r="O9" s="69" t="s">
        <v>32</v>
      </c>
      <c r="P9" s="69" t="s">
        <v>108</v>
      </c>
      <c r="Q9" s="81"/>
      <c r="R9" s="120">
        <v>8</v>
      </c>
      <c r="S9" s="121" t="s">
        <v>104</v>
      </c>
      <c r="T9" s="78">
        <f t="shared" si="0"/>
        <v>0</v>
      </c>
      <c r="U9" s="79">
        <f t="shared" si="1"/>
        <v>0</v>
      </c>
      <c r="V9" s="80">
        <f t="shared" si="2"/>
        <v>0</v>
      </c>
    </row>
    <row r="10" spans="1:22" ht="20.100000000000001" customHeight="1">
      <c r="A10" s="63">
        <v>8</v>
      </c>
      <c r="B10" s="64"/>
      <c r="C10" s="25"/>
      <c r="D10" s="112"/>
      <c r="E10" s="112"/>
      <c r="F10" s="116"/>
      <c r="G10" s="117"/>
      <c r="H10" s="114"/>
      <c r="I10" s="66" t="str">
        <f t="shared" si="3"/>
        <v/>
      </c>
      <c r="J10" s="76" t="str">
        <f t="shared" si="4"/>
        <v/>
      </c>
      <c r="K10" s="67"/>
      <c r="L10" s="68"/>
      <c r="M10" s="55"/>
      <c r="N10" s="69" t="s">
        <v>34</v>
      </c>
      <c r="O10" s="69" t="s">
        <v>34</v>
      </c>
      <c r="P10" s="69" t="s">
        <v>109</v>
      </c>
      <c r="Q10" s="81"/>
      <c r="R10" s="70">
        <v>9</v>
      </c>
      <c r="S10" s="107" t="s">
        <v>25</v>
      </c>
      <c r="T10" s="78">
        <f t="shared" si="0"/>
        <v>0</v>
      </c>
      <c r="U10" s="79">
        <f t="shared" si="1"/>
        <v>0</v>
      </c>
      <c r="V10" s="80">
        <f t="shared" si="2"/>
        <v>0</v>
      </c>
    </row>
    <row r="11" spans="1:22" ht="20.100000000000001" customHeight="1">
      <c r="A11" s="63">
        <v>9</v>
      </c>
      <c r="B11" s="64"/>
      <c r="C11" s="25"/>
      <c r="D11" s="112"/>
      <c r="E11" s="112"/>
      <c r="F11" s="113"/>
      <c r="G11" s="115"/>
      <c r="H11" s="114"/>
      <c r="I11" s="66" t="str">
        <f t="shared" si="3"/>
        <v/>
      </c>
      <c r="J11" s="76" t="str">
        <f t="shared" si="4"/>
        <v/>
      </c>
      <c r="K11" s="67"/>
      <c r="L11" s="68"/>
      <c r="M11" s="55"/>
      <c r="N11" s="69" t="s">
        <v>38</v>
      </c>
      <c r="O11" s="69" t="s">
        <v>110</v>
      </c>
      <c r="P11" s="69" t="s">
        <v>111</v>
      </c>
      <c r="Q11" s="81"/>
      <c r="R11" s="120">
        <v>10</v>
      </c>
      <c r="S11" s="122" t="s">
        <v>105</v>
      </c>
      <c r="T11" s="78">
        <f t="shared" si="0"/>
        <v>0</v>
      </c>
      <c r="U11" s="79">
        <f t="shared" si="1"/>
        <v>0</v>
      </c>
      <c r="V11" s="80">
        <f t="shared" si="2"/>
        <v>0</v>
      </c>
    </row>
    <row r="12" spans="1:22" ht="20.100000000000001" customHeight="1">
      <c r="A12" s="63">
        <v>10</v>
      </c>
      <c r="B12" s="64"/>
      <c r="C12" s="25"/>
      <c r="D12" s="112"/>
      <c r="E12" s="112"/>
      <c r="F12" s="113"/>
      <c r="G12" s="115"/>
      <c r="H12" s="114"/>
      <c r="I12" s="66" t="str">
        <f t="shared" si="3"/>
        <v/>
      </c>
      <c r="J12" s="76" t="str">
        <f t="shared" si="4"/>
        <v/>
      </c>
      <c r="K12" s="67"/>
      <c r="L12" s="68"/>
      <c r="M12" s="55"/>
      <c r="N12" s="69" t="s">
        <v>40</v>
      </c>
      <c r="O12" s="69" t="s">
        <v>40</v>
      </c>
      <c r="P12" s="69" t="s">
        <v>112</v>
      </c>
      <c r="Q12" s="57"/>
      <c r="R12" s="70">
        <v>11</v>
      </c>
      <c r="S12" s="59" t="s">
        <v>27</v>
      </c>
      <c r="T12" s="78">
        <f t="shared" si="0"/>
        <v>0</v>
      </c>
      <c r="U12" s="79">
        <f t="shared" si="1"/>
        <v>0</v>
      </c>
      <c r="V12" s="80">
        <f t="shared" si="2"/>
        <v>0</v>
      </c>
    </row>
    <row r="13" spans="1:22" ht="20.100000000000001" customHeight="1">
      <c r="A13" s="63">
        <v>11</v>
      </c>
      <c r="B13" s="64"/>
      <c r="C13" s="25"/>
      <c r="D13" s="112"/>
      <c r="E13" s="112"/>
      <c r="F13" s="116"/>
      <c r="G13" s="113"/>
      <c r="H13" s="114"/>
      <c r="I13" s="66" t="str">
        <f t="shared" si="3"/>
        <v/>
      </c>
      <c r="J13" s="76" t="str">
        <f t="shared" si="4"/>
        <v/>
      </c>
      <c r="K13" s="67"/>
      <c r="L13" s="68"/>
      <c r="M13" s="55"/>
      <c r="N13" s="69" t="s">
        <v>42</v>
      </c>
      <c r="O13" s="69" t="s">
        <v>42</v>
      </c>
      <c r="P13" s="69" t="s">
        <v>113</v>
      </c>
      <c r="Q13" s="57"/>
      <c r="R13" s="70">
        <v>12</v>
      </c>
      <c r="S13" s="59" t="s">
        <v>29</v>
      </c>
      <c r="T13" s="78">
        <f t="shared" si="0"/>
        <v>0</v>
      </c>
      <c r="U13" s="79">
        <f t="shared" si="1"/>
        <v>0</v>
      </c>
      <c r="V13" s="80">
        <f t="shared" si="2"/>
        <v>0</v>
      </c>
    </row>
    <row r="14" spans="1:22" ht="20.100000000000001" customHeight="1">
      <c r="A14" s="63">
        <v>12</v>
      </c>
      <c r="B14" s="64"/>
      <c r="C14" s="25"/>
      <c r="D14" s="112"/>
      <c r="E14" s="112"/>
      <c r="F14" s="116"/>
      <c r="G14" s="113"/>
      <c r="H14" s="114"/>
      <c r="I14" s="66" t="str">
        <f t="shared" si="3"/>
        <v/>
      </c>
      <c r="J14" s="76" t="str">
        <f t="shared" si="4"/>
        <v/>
      </c>
      <c r="K14" s="67"/>
      <c r="L14" s="68"/>
      <c r="M14" s="55"/>
      <c r="N14" s="69" t="s">
        <v>44</v>
      </c>
      <c r="O14" s="69" t="s">
        <v>44</v>
      </c>
      <c r="P14" s="69" t="s">
        <v>114</v>
      </c>
      <c r="Q14" s="82"/>
      <c r="R14" s="70">
        <v>13</v>
      </c>
      <c r="S14" s="77" t="s">
        <v>32</v>
      </c>
      <c r="T14" s="78">
        <f t="shared" si="0"/>
        <v>0</v>
      </c>
      <c r="U14" s="79">
        <f t="shared" si="1"/>
        <v>0</v>
      </c>
      <c r="V14" s="80">
        <f t="shared" si="2"/>
        <v>0</v>
      </c>
    </row>
    <row r="15" spans="1:22" ht="20.100000000000001" customHeight="1">
      <c r="A15" s="63">
        <v>13</v>
      </c>
      <c r="B15" s="64"/>
      <c r="C15" s="25"/>
      <c r="D15" s="112"/>
      <c r="E15" s="112"/>
      <c r="F15" s="113"/>
      <c r="G15" s="113"/>
      <c r="H15" s="114"/>
      <c r="I15" s="66" t="str">
        <f t="shared" si="3"/>
        <v/>
      </c>
      <c r="J15" s="76" t="str">
        <f t="shared" si="4"/>
        <v/>
      </c>
      <c r="K15" s="67"/>
      <c r="L15" s="68"/>
      <c r="M15" s="55"/>
      <c r="N15" s="69" t="s">
        <v>46</v>
      </c>
      <c r="O15" s="69" t="s">
        <v>46</v>
      </c>
      <c r="P15" s="69" t="s">
        <v>115</v>
      </c>
      <c r="Q15" s="82"/>
      <c r="R15" s="70">
        <v>14</v>
      </c>
      <c r="S15" s="59" t="s">
        <v>34</v>
      </c>
      <c r="T15" s="78">
        <f t="shared" si="0"/>
        <v>0</v>
      </c>
      <c r="U15" s="79">
        <f t="shared" si="1"/>
        <v>0</v>
      </c>
      <c r="V15" s="80">
        <f t="shared" si="2"/>
        <v>0</v>
      </c>
    </row>
    <row r="16" spans="1:22" ht="20.100000000000001" customHeight="1">
      <c r="A16" s="63">
        <v>14</v>
      </c>
      <c r="B16" s="64"/>
      <c r="C16" s="25"/>
      <c r="D16" s="112"/>
      <c r="E16" s="112"/>
      <c r="F16" s="113"/>
      <c r="G16" s="113"/>
      <c r="H16" s="114"/>
      <c r="I16" s="66" t="str">
        <f t="shared" si="3"/>
        <v/>
      </c>
      <c r="J16" s="76" t="str">
        <f t="shared" si="4"/>
        <v/>
      </c>
      <c r="K16" s="67"/>
      <c r="L16" s="68"/>
      <c r="M16" s="55"/>
      <c r="N16" s="69" t="s">
        <v>48</v>
      </c>
      <c r="O16" s="69" t="s">
        <v>48</v>
      </c>
      <c r="P16" s="69" t="s">
        <v>116</v>
      </c>
      <c r="Q16" s="82"/>
      <c r="R16" s="70">
        <v>15</v>
      </c>
      <c r="S16" s="77" t="s">
        <v>38</v>
      </c>
      <c r="T16" s="78">
        <f t="shared" si="0"/>
        <v>0</v>
      </c>
      <c r="U16" s="79">
        <f t="shared" si="1"/>
        <v>0</v>
      </c>
      <c r="V16" s="80">
        <f t="shared" si="2"/>
        <v>0</v>
      </c>
    </row>
    <row r="17" spans="1:22" ht="20.100000000000001" customHeight="1">
      <c r="A17" s="63">
        <v>15</v>
      </c>
      <c r="B17" s="64"/>
      <c r="C17" s="25"/>
      <c r="D17" s="112"/>
      <c r="E17" s="112"/>
      <c r="F17" s="113"/>
      <c r="G17" s="115"/>
      <c r="H17" s="114"/>
      <c r="I17" s="66" t="str">
        <f t="shared" si="3"/>
        <v/>
      </c>
      <c r="J17" s="76" t="str">
        <f t="shared" si="4"/>
        <v/>
      </c>
      <c r="K17" s="67"/>
      <c r="L17" s="68"/>
      <c r="M17" s="55"/>
      <c r="N17" s="69" t="s">
        <v>50</v>
      </c>
      <c r="O17" s="69" t="s">
        <v>50</v>
      </c>
      <c r="P17" s="69" t="s">
        <v>117</v>
      </c>
      <c r="Q17" s="82"/>
      <c r="R17" s="120">
        <v>16</v>
      </c>
      <c r="S17" s="121" t="s">
        <v>108</v>
      </c>
      <c r="T17" s="78">
        <f t="shared" si="0"/>
        <v>0</v>
      </c>
      <c r="U17" s="79">
        <f t="shared" si="1"/>
        <v>0</v>
      </c>
      <c r="V17" s="80">
        <f t="shared" si="2"/>
        <v>0</v>
      </c>
    </row>
    <row r="18" spans="1:22" ht="20.100000000000001" customHeight="1">
      <c r="A18" s="63">
        <v>16</v>
      </c>
      <c r="B18" s="64"/>
      <c r="C18" s="25"/>
      <c r="D18" s="112"/>
      <c r="E18" s="112"/>
      <c r="F18" s="113"/>
      <c r="G18" s="115"/>
      <c r="H18" s="114"/>
      <c r="I18" s="66" t="str">
        <f t="shared" si="3"/>
        <v/>
      </c>
      <c r="J18" s="76" t="str">
        <f t="shared" si="4"/>
        <v/>
      </c>
      <c r="K18" s="83"/>
      <c r="L18" s="68"/>
      <c r="M18" s="55"/>
      <c r="N18" s="69" t="s">
        <v>52</v>
      </c>
      <c r="O18" s="69" t="s">
        <v>52</v>
      </c>
      <c r="P18" s="69" t="s">
        <v>118</v>
      </c>
      <c r="Q18" s="82"/>
      <c r="R18" s="70">
        <v>17</v>
      </c>
      <c r="S18" s="77" t="s">
        <v>40</v>
      </c>
      <c r="T18" s="78">
        <f t="shared" si="0"/>
        <v>0</v>
      </c>
      <c r="U18" s="79">
        <f t="shared" si="1"/>
        <v>0</v>
      </c>
      <c r="V18" s="80">
        <f t="shared" si="2"/>
        <v>0</v>
      </c>
    </row>
    <row r="19" spans="1:22" ht="20.100000000000001" customHeight="1">
      <c r="A19" s="63">
        <v>17</v>
      </c>
      <c r="B19" s="64"/>
      <c r="C19" s="25"/>
      <c r="D19" s="112"/>
      <c r="E19" s="112"/>
      <c r="F19" s="113"/>
      <c r="G19" s="115"/>
      <c r="H19" s="114"/>
      <c r="I19" s="66" t="str">
        <f t="shared" si="3"/>
        <v/>
      </c>
      <c r="J19" s="76" t="str">
        <f t="shared" si="4"/>
        <v/>
      </c>
      <c r="K19" s="83"/>
      <c r="L19" s="68"/>
      <c r="M19" s="55"/>
      <c r="N19" s="69" t="s">
        <v>54</v>
      </c>
      <c r="O19" s="69" t="s">
        <v>54</v>
      </c>
      <c r="P19" s="69" t="s">
        <v>119</v>
      </c>
      <c r="Q19" s="82"/>
      <c r="R19" s="120">
        <v>18</v>
      </c>
      <c r="S19" s="121" t="s">
        <v>109</v>
      </c>
      <c r="T19" s="78">
        <f t="shared" si="0"/>
        <v>0</v>
      </c>
      <c r="U19" s="79">
        <f t="shared" si="1"/>
        <v>0</v>
      </c>
      <c r="V19" s="80">
        <f t="shared" si="2"/>
        <v>0</v>
      </c>
    </row>
    <row r="20" spans="1:22" ht="20.100000000000001" customHeight="1">
      <c r="A20" s="63">
        <v>18</v>
      </c>
      <c r="B20" s="64"/>
      <c r="C20" s="25"/>
      <c r="D20" s="112"/>
      <c r="E20" s="112"/>
      <c r="F20" s="113"/>
      <c r="G20" s="115"/>
      <c r="H20" s="114"/>
      <c r="I20" s="66" t="str">
        <f t="shared" si="3"/>
        <v/>
      </c>
      <c r="J20" s="76" t="str">
        <f t="shared" si="4"/>
        <v/>
      </c>
      <c r="K20" s="83"/>
      <c r="L20" s="68"/>
      <c r="M20" s="55"/>
      <c r="N20" s="69" t="s">
        <v>56</v>
      </c>
      <c r="O20" s="69" t="s">
        <v>56</v>
      </c>
      <c r="P20" s="69" t="s">
        <v>120</v>
      </c>
      <c r="Q20" s="82"/>
      <c r="R20" s="70">
        <v>19</v>
      </c>
      <c r="S20" s="77" t="s">
        <v>42</v>
      </c>
      <c r="T20" s="78">
        <f t="shared" si="0"/>
        <v>0</v>
      </c>
      <c r="U20" s="79">
        <f t="shared" si="1"/>
        <v>0</v>
      </c>
      <c r="V20" s="80">
        <f t="shared" si="2"/>
        <v>0</v>
      </c>
    </row>
    <row r="21" spans="1:22" ht="20.100000000000001" customHeight="1">
      <c r="A21" s="63">
        <v>19</v>
      </c>
      <c r="B21" s="64"/>
      <c r="C21" s="25"/>
      <c r="D21" s="112"/>
      <c r="E21" s="112"/>
      <c r="F21" s="116"/>
      <c r="G21" s="117"/>
      <c r="H21" s="114"/>
      <c r="I21" s="66" t="str">
        <f t="shared" si="3"/>
        <v/>
      </c>
      <c r="J21" s="76" t="str">
        <f t="shared" si="4"/>
        <v/>
      </c>
      <c r="K21" s="83"/>
      <c r="L21" s="68"/>
      <c r="M21" s="55"/>
      <c r="N21" s="69" t="s">
        <v>58</v>
      </c>
      <c r="O21" s="69" t="s">
        <v>121</v>
      </c>
      <c r="P21" s="69" t="s">
        <v>122</v>
      </c>
      <c r="Q21" s="82"/>
      <c r="R21" s="120">
        <v>20</v>
      </c>
      <c r="S21" s="121" t="s">
        <v>111</v>
      </c>
      <c r="T21" s="78">
        <f t="shared" si="0"/>
        <v>0</v>
      </c>
      <c r="U21" s="79">
        <f t="shared" si="1"/>
        <v>0</v>
      </c>
      <c r="V21" s="80">
        <f t="shared" si="2"/>
        <v>0</v>
      </c>
    </row>
    <row r="22" spans="1:22" ht="20.100000000000001" customHeight="1">
      <c r="A22" s="63">
        <v>20</v>
      </c>
      <c r="B22" s="64"/>
      <c r="C22" s="25"/>
      <c r="D22" s="112"/>
      <c r="E22" s="112"/>
      <c r="F22" s="113"/>
      <c r="G22" s="115"/>
      <c r="H22" s="114"/>
      <c r="I22" s="66" t="str">
        <f t="shared" si="3"/>
        <v/>
      </c>
      <c r="J22" s="76" t="str">
        <f t="shared" si="4"/>
        <v/>
      </c>
      <c r="K22" s="83"/>
      <c r="L22" s="68"/>
      <c r="M22" s="55"/>
      <c r="N22" s="69" t="s">
        <v>60</v>
      </c>
      <c r="O22" s="69" t="s">
        <v>60</v>
      </c>
      <c r="P22" s="69"/>
      <c r="Q22" s="82"/>
      <c r="R22" s="70">
        <v>21</v>
      </c>
      <c r="S22" s="77" t="s">
        <v>44</v>
      </c>
      <c r="T22" s="78">
        <f t="shared" si="0"/>
        <v>0</v>
      </c>
      <c r="U22" s="79">
        <f t="shared" si="1"/>
        <v>0</v>
      </c>
      <c r="V22" s="80">
        <f t="shared" si="2"/>
        <v>0</v>
      </c>
    </row>
    <row r="23" spans="1:22" ht="20.100000000000001" customHeight="1">
      <c r="A23" s="63">
        <v>21</v>
      </c>
      <c r="B23" s="64"/>
      <c r="C23" s="25"/>
      <c r="D23" s="112"/>
      <c r="E23" s="112"/>
      <c r="F23" s="116"/>
      <c r="G23" s="113"/>
      <c r="H23" s="114"/>
      <c r="I23" s="66" t="str">
        <f t="shared" si="3"/>
        <v/>
      </c>
      <c r="J23" s="76" t="str">
        <f t="shared" si="4"/>
        <v/>
      </c>
      <c r="K23" s="67"/>
      <c r="L23" s="68"/>
      <c r="M23" s="55"/>
      <c r="N23" s="69" t="s">
        <v>62</v>
      </c>
      <c r="O23" s="69" t="s">
        <v>62</v>
      </c>
      <c r="Q23" s="82"/>
      <c r="R23" s="120">
        <v>22</v>
      </c>
      <c r="S23" s="121" t="s">
        <v>112</v>
      </c>
      <c r="T23" s="78">
        <f t="shared" si="0"/>
        <v>0</v>
      </c>
      <c r="U23" s="79">
        <f t="shared" si="1"/>
        <v>0</v>
      </c>
      <c r="V23" s="80">
        <f t="shared" si="2"/>
        <v>0</v>
      </c>
    </row>
    <row r="24" spans="1:22" ht="20.100000000000001" customHeight="1">
      <c r="A24" s="63">
        <v>22</v>
      </c>
      <c r="B24" s="64"/>
      <c r="C24" s="25"/>
      <c r="D24" s="112"/>
      <c r="E24" s="112"/>
      <c r="F24" s="113"/>
      <c r="G24" s="115"/>
      <c r="H24" s="114"/>
      <c r="I24" s="66" t="str">
        <f t="shared" si="3"/>
        <v/>
      </c>
      <c r="J24" s="76" t="str">
        <f t="shared" si="4"/>
        <v/>
      </c>
      <c r="K24" s="67"/>
      <c r="L24" s="68"/>
      <c r="M24" s="55"/>
      <c r="N24" s="69" t="s">
        <v>64</v>
      </c>
      <c r="O24" s="69" t="s">
        <v>64</v>
      </c>
      <c r="Q24" s="82"/>
      <c r="R24" s="70">
        <v>23</v>
      </c>
      <c r="S24" s="77" t="s">
        <v>46</v>
      </c>
      <c r="T24" s="78">
        <f t="shared" si="0"/>
        <v>0</v>
      </c>
      <c r="U24" s="79">
        <f t="shared" si="1"/>
        <v>0</v>
      </c>
      <c r="V24" s="80">
        <f t="shared" si="2"/>
        <v>0</v>
      </c>
    </row>
    <row r="25" spans="1:22" ht="20.100000000000001" customHeight="1">
      <c r="A25" s="63">
        <v>23</v>
      </c>
      <c r="B25" s="64"/>
      <c r="C25" s="25"/>
      <c r="D25" s="112"/>
      <c r="E25" s="112"/>
      <c r="F25" s="113"/>
      <c r="G25" s="115"/>
      <c r="H25" s="114"/>
      <c r="I25" s="66" t="str">
        <f t="shared" si="3"/>
        <v/>
      </c>
      <c r="J25" s="76" t="str">
        <f t="shared" si="4"/>
        <v/>
      </c>
      <c r="K25" s="67"/>
      <c r="L25" s="68"/>
      <c r="M25" s="55"/>
      <c r="N25" s="69" t="s">
        <v>66</v>
      </c>
      <c r="O25" s="69" t="s">
        <v>66</v>
      </c>
      <c r="Q25" s="82"/>
      <c r="R25" s="120">
        <v>24</v>
      </c>
      <c r="S25" s="121" t="s">
        <v>113</v>
      </c>
      <c r="T25" s="78">
        <f t="shared" si="0"/>
        <v>0</v>
      </c>
      <c r="U25" s="79">
        <f t="shared" si="1"/>
        <v>0</v>
      </c>
      <c r="V25" s="80">
        <f t="shared" si="2"/>
        <v>0</v>
      </c>
    </row>
    <row r="26" spans="1:22" ht="20.100000000000001" customHeight="1">
      <c r="A26" s="63">
        <v>24</v>
      </c>
      <c r="B26" s="64"/>
      <c r="C26" s="25"/>
      <c r="D26" s="112"/>
      <c r="E26" s="112"/>
      <c r="F26" s="113"/>
      <c r="G26" s="115"/>
      <c r="H26" s="114"/>
      <c r="I26" s="66" t="str">
        <f t="shared" si="3"/>
        <v/>
      </c>
      <c r="J26" s="76" t="str">
        <f t="shared" si="4"/>
        <v/>
      </c>
      <c r="K26" s="67"/>
      <c r="L26" s="68"/>
      <c r="M26" s="55"/>
      <c r="N26" s="56" t="s">
        <v>68</v>
      </c>
      <c r="O26" s="56" t="s">
        <v>68</v>
      </c>
      <c r="Q26" s="82"/>
      <c r="R26" s="70">
        <v>25</v>
      </c>
      <c r="S26" s="77" t="s">
        <v>48</v>
      </c>
      <c r="T26" s="78">
        <f t="shared" si="0"/>
        <v>0</v>
      </c>
      <c r="U26" s="79">
        <f t="shared" si="1"/>
        <v>0</v>
      </c>
      <c r="V26" s="80">
        <f t="shared" si="2"/>
        <v>0</v>
      </c>
    </row>
    <row r="27" spans="1:22" ht="20.100000000000001" customHeight="1">
      <c r="A27" s="63">
        <v>25</v>
      </c>
      <c r="B27" s="64"/>
      <c r="C27" s="25"/>
      <c r="D27" s="112"/>
      <c r="E27" s="112"/>
      <c r="F27" s="113"/>
      <c r="G27" s="113"/>
      <c r="H27" s="114"/>
      <c r="I27" s="66" t="str">
        <f t="shared" si="3"/>
        <v/>
      </c>
      <c r="J27" s="76" t="str">
        <f t="shared" ref="J27:J52" si="5">IF(COUNTIF($P$1:$P$22,B27),H27,"")</f>
        <v/>
      </c>
      <c r="K27" s="67"/>
      <c r="L27" s="68"/>
      <c r="M27" s="55"/>
      <c r="N27" s="82"/>
      <c r="Q27" s="82"/>
      <c r="R27" s="120">
        <v>26</v>
      </c>
      <c r="S27" s="121" t="s">
        <v>114</v>
      </c>
      <c r="T27" s="78">
        <f t="shared" si="0"/>
        <v>0</v>
      </c>
      <c r="U27" s="79">
        <f t="shared" si="1"/>
        <v>0</v>
      </c>
      <c r="V27" s="80">
        <f t="shared" si="2"/>
        <v>0</v>
      </c>
    </row>
    <row r="28" spans="1:22" ht="20.100000000000001" customHeight="1">
      <c r="A28" s="63">
        <v>26</v>
      </c>
      <c r="B28" s="64"/>
      <c r="C28" s="25"/>
      <c r="D28" s="112"/>
      <c r="E28" s="112"/>
      <c r="F28" s="113"/>
      <c r="G28" s="113"/>
      <c r="H28" s="114"/>
      <c r="I28" s="66" t="str">
        <f t="shared" si="3"/>
        <v/>
      </c>
      <c r="J28" s="76" t="str">
        <f t="shared" si="5"/>
        <v/>
      </c>
      <c r="K28" s="83"/>
      <c r="L28" s="68"/>
      <c r="M28" s="55"/>
      <c r="N28" s="82"/>
      <c r="O28" s="69"/>
      <c r="Q28" s="82"/>
      <c r="R28" s="70">
        <v>27</v>
      </c>
      <c r="S28" s="77" t="s">
        <v>50</v>
      </c>
      <c r="T28" s="78">
        <f t="shared" si="0"/>
        <v>0</v>
      </c>
      <c r="U28" s="79">
        <f t="shared" si="1"/>
        <v>0</v>
      </c>
      <c r="V28" s="80">
        <f t="shared" si="2"/>
        <v>0</v>
      </c>
    </row>
    <row r="29" spans="1:22" ht="20.100000000000001" customHeight="1">
      <c r="A29" s="63">
        <v>27</v>
      </c>
      <c r="B29" s="64"/>
      <c r="C29" s="25"/>
      <c r="D29" s="112"/>
      <c r="E29" s="112"/>
      <c r="F29" s="113"/>
      <c r="G29" s="115"/>
      <c r="H29" s="114"/>
      <c r="I29" s="66" t="str">
        <f t="shared" si="3"/>
        <v/>
      </c>
      <c r="J29" s="76" t="str">
        <f t="shared" si="5"/>
        <v/>
      </c>
      <c r="K29" s="83"/>
      <c r="L29" s="68"/>
      <c r="M29" s="55"/>
      <c r="N29" s="82"/>
      <c r="P29" s="82"/>
      <c r="Q29" s="82"/>
      <c r="R29" s="120">
        <v>28</v>
      </c>
      <c r="S29" s="121" t="s">
        <v>115</v>
      </c>
      <c r="T29" s="78">
        <f t="shared" si="0"/>
        <v>0</v>
      </c>
      <c r="U29" s="79">
        <f t="shared" si="1"/>
        <v>0</v>
      </c>
      <c r="V29" s="80">
        <f t="shared" si="2"/>
        <v>0</v>
      </c>
    </row>
    <row r="30" spans="1:22" ht="20.100000000000001" customHeight="1">
      <c r="A30" s="63">
        <v>28</v>
      </c>
      <c r="B30" s="64"/>
      <c r="C30" s="25"/>
      <c r="D30" s="112"/>
      <c r="E30" s="112"/>
      <c r="F30" s="113"/>
      <c r="G30" s="115"/>
      <c r="H30" s="114"/>
      <c r="I30" s="66" t="str">
        <f t="shared" si="3"/>
        <v/>
      </c>
      <c r="J30" s="76" t="str">
        <f t="shared" si="5"/>
        <v/>
      </c>
      <c r="K30" s="83"/>
      <c r="L30" s="68"/>
      <c r="M30" s="55"/>
      <c r="N30" s="82"/>
      <c r="P30" s="82"/>
      <c r="Q30" s="82"/>
      <c r="R30" s="70">
        <v>29</v>
      </c>
      <c r="S30" s="77" t="s">
        <v>52</v>
      </c>
      <c r="T30" s="78">
        <f t="shared" si="0"/>
        <v>0</v>
      </c>
      <c r="U30" s="79">
        <f t="shared" si="1"/>
        <v>0</v>
      </c>
      <c r="V30" s="80">
        <f t="shared" si="2"/>
        <v>0</v>
      </c>
    </row>
    <row r="31" spans="1:22" ht="20.100000000000001" customHeight="1">
      <c r="A31" s="63">
        <v>29</v>
      </c>
      <c r="B31" s="64"/>
      <c r="C31" s="25"/>
      <c r="D31" s="112"/>
      <c r="E31" s="112"/>
      <c r="F31" s="113"/>
      <c r="G31" s="115"/>
      <c r="H31" s="114"/>
      <c r="I31" s="66" t="str">
        <f t="shared" si="3"/>
        <v/>
      </c>
      <c r="J31" s="76" t="str">
        <f t="shared" si="5"/>
        <v/>
      </c>
      <c r="K31" s="83"/>
      <c r="L31" s="68"/>
      <c r="M31" s="55"/>
      <c r="N31" s="82"/>
      <c r="O31" s="69"/>
      <c r="P31" s="82"/>
      <c r="Q31" s="82"/>
      <c r="R31" s="120">
        <v>30</v>
      </c>
      <c r="S31" s="121" t="s">
        <v>116</v>
      </c>
      <c r="T31" s="78">
        <f t="shared" si="0"/>
        <v>0</v>
      </c>
      <c r="U31" s="79">
        <f t="shared" si="1"/>
        <v>0</v>
      </c>
      <c r="V31" s="80">
        <f t="shared" si="2"/>
        <v>0</v>
      </c>
    </row>
    <row r="32" spans="1:22" ht="20.100000000000001" customHeight="1">
      <c r="A32" s="63">
        <v>30</v>
      </c>
      <c r="B32" s="64"/>
      <c r="C32" s="25"/>
      <c r="D32" s="112"/>
      <c r="E32" s="112"/>
      <c r="F32" s="113"/>
      <c r="G32" s="115"/>
      <c r="H32" s="114"/>
      <c r="I32" s="66" t="str">
        <f t="shared" si="3"/>
        <v/>
      </c>
      <c r="J32" s="76" t="str">
        <f t="shared" si="5"/>
        <v/>
      </c>
      <c r="K32" s="83"/>
      <c r="L32" s="68"/>
      <c r="M32" s="55"/>
      <c r="N32" s="82"/>
      <c r="O32" s="82"/>
      <c r="P32" s="82"/>
      <c r="Q32" s="82"/>
      <c r="R32" s="70">
        <v>31</v>
      </c>
      <c r="S32" s="77" t="s">
        <v>54</v>
      </c>
      <c r="T32" s="78">
        <f t="shared" si="0"/>
        <v>0</v>
      </c>
      <c r="U32" s="79">
        <f t="shared" si="1"/>
        <v>0</v>
      </c>
      <c r="V32" s="80">
        <f t="shared" si="2"/>
        <v>0</v>
      </c>
    </row>
    <row r="33" spans="1:22" ht="20.100000000000001" customHeight="1">
      <c r="A33" s="63">
        <v>31</v>
      </c>
      <c r="B33" s="64"/>
      <c r="C33" s="25"/>
      <c r="D33" s="112"/>
      <c r="E33" s="112"/>
      <c r="F33" s="116"/>
      <c r="G33" s="115"/>
      <c r="H33" s="114"/>
      <c r="I33" s="66" t="str">
        <f t="shared" si="3"/>
        <v/>
      </c>
      <c r="J33" s="76" t="str">
        <f t="shared" si="5"/>
        <v/>
      </c>
      <c r="K33" s="67"/>
      <c r="L33" s="68"/>
      <c r="N33" s="82"/>
      <c r="O33" s="82"/>
      <c r="P33" s="82"/>
      <c r="Q33" s="84"/>
      <c r="R33" s="120">
        <v>32</v>
      </c>
      <c r="S33" s="121" t="s">
        <v>117</v>
      </c>
      <c r="T33" s="78">
        <f t="shared" si="0"/>
        <v>0</v>
      </c>
      <c r="U33" s="79">
        <f t="shared" si="1"/>
        <v>0</v>
      </c>
      <c r="V33" s="80">
        <f t="shared" si="2"/>
        <v>0</v>
      </c>
    </row>
    <row r="34" spans="1:22" ht="20.100000000000001" customHeight="1">
      <c r="A34" s="63">
        <v>32</v>
      </c>
      <c r="B34" s="64"/>
      <c r="C34" s="25"/>
      <c r="D34" s="112"/>
      <c r="E34" s="112"/>
      <c r="F34" s="113"/>
      <c r="G34" s="115"/>
      <c r="H34" s="114"/>
      <c r="I34" s="66" t="str">
        <f t="shared" si="3"/>
        <v/>
      </c>
      <c r="J34" s="76" t="str">
        <f t="shared" si="5"/>
        <v/>
      </c>
      <c r="K34" s="67"/>
      <c r="L34" s="68"/>
      <c r="N34" s="82"/>
      <c r="O34" s="82"/>
      <c r="P34" s="82"/>
      <c r="R34" s="70">
        <v>33</v>
      </c>
      <c r="S34" s="77" t="s">
        <v>56</v>
      </c>
      <c r="T34" s="78">
        <f t="shared" si="0"/>
        <v>0</v>
      </c>
      <c r="U34" s="79">
        <f t="shared" si="1"/>
        <v>0</v>
      </c>
      <c r="V34" s="80">
        <f t="shared" si="2"/>
        <v>0</v>
      </c>
    </row>
    <row r="35" spans="1:22" ht="20.100000000000001" customHeight="1">
      <c r="A35" s="63">
        <v>33</v>
      </c>
      <c r="B35" s="64"/>
      <c r="C35" s="25"/>
      <c r="D35" s="112"/>
      <c r="E35" s="112"/>
      <c r="F35" s="113"/>
      <c r="G35" s="115"/>
      <c r="H35" s="114"/>
      <c r="I35" s="66" t="str">
        <f t="shared" si="3"/>
        <v/>
      </c>
      <c r="J35" s="76" t="str">
        <f t="shared" si="5"/>
        <v/>
      </c>
      <c r="K35" s="67"/>
      <c r="L35" s="68"/>
      <c r="N35" s="82"/>
      <c r="O35" s="82"/>
      <c r="P35" s="82"/>
      <c r="R35" s="120">
        <v>34</v>
      </c>
      <c r="S35" s="121" t="s">
        <v>118</v>
      </c>
      <c r="T35" s="78">
        <f t="shared" si="0"/>
        <v>0</v>
      </c>
      <c r="U35" s="79">
        <f t="shared" si="1"/>
        <v>0</v>
      </c>
      <c r="V35" s="80">
        <f t="shared" si="2"/>
        <v>0</v>
      </c>
    </row>
    <row r="36" spans="1:22" ht="20.100000000000001" customHeight="1">
      <c r="A36" s="63">
        <v>34</v>
      </c>
      <c r="B36" s="64"/>
      <c r="C36" s="25"/>
      <c r="D36" s="112"/>
      <c r="E36" s="112"/>
      <c r="F36" s="113"/>
      <c r="G36" s="113"/>
      <c r="H36" s="114"/>
      <c r="I36" s="66" t="str">
        <f t="shared" si="3"/>
        <v/>
      </c>
      <c r="J36" s="76" t="str">
        <f t="shared" si="5"/>
        <v/>
      </c>
      <c r="K36" s="67"/>
      <c r="L36" s="68"/>
      <c r="N36" s="82"/>
      <c r="O36" s="82"/>
      <c r="P36" s="82"/>
      <c r="R36" s="70">
        <v>35</v>
      </c>
      <c r="S36" s="77" t="s">
        <v>58</v>
      </c>
      <c r="T36" s="78">
        <f t="shared" si="0"/>
        <v>0</v>
      </c>
      <c r="U36" s="79">
        <f t="shared" si="1"/>
        <v>0</v>
      </c>
      <c r="V36" s="80">
        <f t="shared" si="2"/>
        <v>0</v>
      </c>
    </row>
    <row r="37" spans="1:22" ht="20.100000000000001" customHeight="1">
      <c r="A37" s="63">
        <v>35</v>
      </c>
      <c r="B37" s="64"/>
      <c r="C37" s="25"/>
      <c r="D37" s="112"/>
      <c r="E37" s="112"/>
      <c r="F37" s="113"/>
      <c r="G37" s="113"/>
      <c r="H37" s="114"/>
      <c r="I37" s="66" t="str">
        <f t="shared" si="3"/>
        <v/>
      </c>
      <c r="J37" s="76" t="str">
        <f t="shared" si="5"/>
        <v/>
      </c>
      <c r="K37" s="67"/>
      <c r="L37" s="68"/>
      <c r="N37" s="82"/>
      <c r="O37" s="82"/>
      <c r="P37" s="82"/>
      <c r="R37" s="120">
        <v>36</v>
      </c>
      <c r="S37" s="121" t="s">
        <v>119</v>
      </c>
      <c r="T37" s="78">
        <f t="shared" si="0"/>
        <v>0</v>
      </c>
      <c r="U37" s="79">
        <f t="shared" si="1"/>
        <v>0</v>
      </c>
      <c r="V37" s="80">
        <f t="shared" si="2"/>
        <v>0</v>
      </c>
    </row>
    <row r="38" spans="1:22" ht="20.100000000000001" customHeight="1">
      <c r="A38" s="63">
        <v>36</v>
      </c>
      <c r="B38" s="64"/>
      <c r="C38" s="25"/>
      <c r="D38" s="112"/>
      <c r="E38" s="112"/>
      <c r="F38" s="113"/>
      <c r="G38" s="113"/>
      <c r="H38" s="114"/>
      <c r="I38" s="66" t="str">
        <f t="shared" si="3"/>
        <v/>
      </c>
      <c r="J38" s="76" t="str">
        <f t="shared" si="5"/>
        <v/>
      </c>
      <c r="K38" s="67"/>
      <c r="L38" s="68"/>
      <c r="N38" s="82"/>
      <c r="O38" s="82"/>
      <c r="P38" s="82"/>
      <c r="R38" s="70">
        <v>37</v>
      </c>
      <c r="S38" s="77" t="s">
        <v>60</v>
      </c>
      <c r="T38" s="78">
        <f t="shared" si="0"/>
        <v>0</v>
      </c>
      <c r="U38" s="79">
        <f t="shared" si="1"/>
        <v>0</v>
      </c>
      <c r="V38" s="80">
        <f t="shared" si="2"/>
        <v>0</v>
      </c>
    </row>
    <row r="39" spans="1:22" ht="20.100000000000001" customHeight="1">
      <c r="A39" s="63">
        <v>37</v>
      </c>
      <c r="B39" s="64"/>
      <c r="C39" s="25"/>
      <c r="D39" s="112"/>
      <c r="E39" s="112"/>
      <c r="F39" s="116"/>
      <c r="G39" s="113"/>
      <c r="H39" s="114"/>
      <c r="I39" s="66" t="str">
        <f t="shared" si="3"/>
        <v/>
      </c>
      <c r="J39" s="76" t="str">
        <f t="shared" si="5"/>
        <v/>
      </c>
      <c r="K39" s="67"/>
      <c r="L39" s="68"/>
      <c r="N39" s="82"/>
      <c r="O39" s="82"/>
      <c r="P39" s="82"/>
      <c r="R39" s="120">
        <v>38</v>
      </c>
      <c r="S39" s="121" t="s">
        <v>120</v>
      </c>
      <c r="T39" s="78">
        <f t="shared" si="0"/>
        <v>0</v>
      </c>
      <c r="U39" s="79">
        <f t="shared" si="1"/>
        <v>0</v>
      </c>
      <c r="V39" s="80">
        <f t="shared" si="2"/>
        <v>0</v>
      </c>
    </row>
    <row r="40" spans="1:22" ht="20.100000000000001" customHeight="1">
      <c r="A40" s="63">
        <v>38</v>
      </c>
      <c r="B40" s="64"/>
      <c r="C40" s="25"/>
      <c r="D40" s="112"/>
      <c r="E40" s="112"/>
      <c r="F40" s="113"/>
      <c r="G40" s="115"/>
      <c r="H40" s="114"/>
      <c r="I40" s="66" t="str">
        <f t="shared" si="3"/>
        <v/>
      </c>
      <c r="J40" s="76" t="str">
        <f t="shared" si="5"/>
        <v/>
      </c>
      <c r="K40" s="67"/>
      <c r="L40" s="68"/>
      <c r="N40" s="82"/>
      <c r="O40" s="82"/>
      <c r="P40" s="82"/>
      <c r="R40" s="70">
        <v>39</v>
      </c>
      <c r="S40" s="77" t="s">
        <v>62</v>
      </c>
      <c r="T40" s="78">
        <f>SUMIF(B:B,$S40,H:H)</f>
        <v>0</v>
      </c>
      <c r="U40" s="79">
        <f>SUMIF(B:B,$S40,I:I)</f>
        <v>0</v>
      </c>
      <c r="V40" s="80">
        <f>SUMIF(B:B,$S40,J:J)</f>
        <v>0</v>
      </c>
    </row>
    <row r="41" spans="1:22" ht="20.100000000000001" customHeight="1">
      <c r="A41" s="63">
        <v>39</v>
      </c>
      <c r="B41" s="64"/>
      <c r="C41" s="25"/>
      <c r="D41" s="112"/>
      <c r="E41" s="112"/>
      <c r="F41" s="113"/>
      <c r="G41" s="115"/>
      <c r="H41" s="114"/>
      <c r="I41" s="66" t="str">
        <f t="shared" si="3"/>
        <v/>
      </c>
      <c r="J41" s="76" t="str">
        <f t="shared" si="5"/>
        <v/>
      </c>
      <c r="K41" s="67"/>
      <c r="L41" s="68"/>
      <c r="N41" s="82"/>
      <c r="O41" s="82"/>
      <c r="P41" s="82"/>
      <c r="R41" s="70">
        <v>40</v>
      </c>
      <c r="S41" s="123" t="s">
        <v>122</v>
      </c>
      <c r="T41" s="86">
        <f t="shared" ref="T41:T44" si="6">SUMIF(B:B,$S41,H:H)</f>
        <v>0</v>
      </c>
      <c r="U41" s="87">
        <f t="shared" ref="U41:U44" si="7">SUMIF(B:B,$S41,I:I)</f>
        <v>0</v>
      </c>
      <c r="V41" s="88">
        <f t="shared" ref="V41:V44" si="8">SUMIF(B:B,$S41,J:J)</f>
        <v>0</v>
      </c>
    </row>
    <row r="42" spans="1:22" ht="20.100000000000001" customHeight="1">
      <c r="A42" s="63">
        <v>40</v>
      </c>
      <c r="B42" s="64"/>
      <c r="C42" s="25"/>
      <c r="D42" s="112"/>
      <c r="E42" s="112"/>
      <c r="F42" s="113"/>
      <c r="G42" s="113"/>
      <c r="H42" s="65"/>
      <c r="I42" s="66" t="str">
        <f t="shared" si="3"/>
        <v/>
      </c>
      <c r="J42" s="76" t="str">
        <f t="shared" si="5"/>
        <v/>
      </c>
      <c r="K42" s="83"/>
      <c r="L42" s="68"/>
      <c r="N42" s="82"/>
      <c r="O42" s="82"/>
      <c r="P42" s="82"/>
      <c r="R42" s="89">
        <v>41</v>
      </c>
      <c r="S42" s="123" t="s">
        <v>64</v>
      </c>
      <c r="T42" s="86">
        <f t="shared" si="6"/>
        <v>0</v>
      </c>
      <c r="U42" s="87">
        <f t="shared" si="7"/>
        <v>0</v>
      </c>
      <c r="V42" s="88">
        <f t="shared" si="8"/>
        <v>0</v>
      </c>
    </row>
    <row r="43" spans="1:22" ht="20.100000000000001" customHeight="1">
      <c r="A43" s="63">
        <v>41</v>
      </c>
      <c r="B43" s="64"/>
      <c r="C43" s="25"/>
      <c r="D43" s="112"/>
      <c r="E43" s="112"/>
      <c r="F43" s="113"/>
      <c r="G43" s="113"/>
      <c r="H43" s="114"/>
      <c r="I43" s="66" t="str">
        <f t="shared" si="3"/>
        <v/>
      </c>
      <c r="J43" s="76" t="str">
        <f t="shared" si="5"/>
        <v/>
      </c>
      <c r="K43" s="83"/>
      <c r="L43" s="68"/>
      <c r="N43" s="84"/>
      <c r="O43" s="82"/>
      <c r="P43" s="82"/>
      <c r="R43" s="89">
        <v>42</v>
      </c>
      <c r="S43" s="85" t="s">
        <v>66</v>
      </c>
      <c r="T43" s="86">
        <f t="shared" ref="T43" si="9">SUMIF(B:B,$S43,H:H)</f>
        <v>0</v>
      </c>
      <c r="U43" s="87">
        <f t="shared" ref="U43" si="10">SUMIF(B:B,$S43,I:I)</f>
        <v>0</v>
      </c>
      <c r="V43" s="88">
        <f t="shared" ref="V43" si="11">SUMIF(B:B,$S43,J:J)</f>
        <v>0</v>
      </c>
    </row>
    <row r="44" spans="1:22" ht="20.100000000000001" customHeight="1" thickBot="1">
      <c r="A44" s="63">
        <v>42</v>
      </c>
      <c r="B44" s="64"/>
      <c r="C44" s="25"/>
      <c r="D44" s="112"/>
      <c r="E44" s="112"/>
      <c r="F44" s="113"/>
      <c r="G44" s="113"/>
      <c r="H44" s="114"/>
      <c r="I44" s="66" t="str">
        <f t="shared" si="3"/>
        <v/>
      </c>
      <c r="J44" s="76" t="str">
        <f t="shared" si="5"/>
        <v/>
      </c>
      <c r="K44" s="67"/>
      <c r="L44" s="68"/>
      <c r="O44" s="82"/>
      <c r="P44" s="82"/>
      <c r="R44" s="89">
        <v>43</v>
      </c>
      <c r="S44" s="85" t="s">
        <v>68</v>
      </c>
      <c r="T44" s="86">
        <f t="shared" si="6"/>
        <v>0</v>
      </c>
      <c r="U44" s="87">
        <f t="shared" si="7"/>
        <v>0</v>
      </c>
      <c r="V44" s="88">
        <f t="shared" si="8"/>
        <v>0</v>
      </c>
    </row>
    <row r="45" spans="1:22" ht="20.100000000000001" customHeight="1" thickTop="1" thickBot="1">
      <c r="A45" s="63">
        <v>43</v>
      </c>
      <c r="B45" s="64"/>
      <c r="C45" s="25"/>
      <c r="D45" s="112"/>
      <c r="E45" s="112"/>
      <c r="F45" s="113"/>
      <c r="G45" s="115"/>
      <c r="H45" s="118"/>
      <c r="I45" s="66" t="str">
        <f t="shared" si="3"/>
        <v/>
      </c>
      <c r="J45" s="76" t="str">
        <f t="shared" si="5"/>
        <v/>
      </c>
      <c r="K45" s="67"/>
      <c r="L45" s="68"/>
      <c r="O45" s="82"/>
      <c r="P45" s="82"/>
      <c r="R45" s="90"/>
      <c r="S45" s="91" t="s">
        <v>70</v>
      </c>
      <c r="T45" s="92">
        <f>SUM(T2:T44)</f>
        <v>0</v>
      </c>
      <c r="U45" s="93">
        <f>SUM(U2:U44)</f>
        <v>0</v>
      </c>
      <c r="V45" s="94">
        <f>SUM(V2:V44)</f>
        <v>0</v>
      </c>
    </row>
    <row r="46" spans="1:22" ht="20.100000000000001" customHeight="1">
      <c r="A46" s="63">
        <v>44</v>
      </c>
      <c r="B46" s="64"/>
      <c r="C46" s="25"/>
      <c r="D46" s="112"/>
      <c r="E46" s="112"/>
      <c r="F46" s="113"/>
      <c r="G46" s="115"/>
      <c r="H46" s="118"/>
      <c r="I46" s="66" t="str">
        <f t="shared" si="3"/>
        <v/>
      </c>
      <c r="J46" s="76" t="str">
        <f t="shared" si="5"/>
        <v/>
      </c>
      <c r="K46" s="67"/>
      <c r="L46" s="68"/>
      <c r="O46" s="82"/>
      <c r="P46" s="84"/>
      <c r="R46" s="82"/>
      <c r="S46" s="82"/>
      <c r="T46" s="82"/>
      <c r="U46" s="82"/>
      <c r="V46" s="82"/>
    </row>
    <row r="47" spans="1:22" ht="20.100000000000001" customHeight="1">
      <c r="A47" s="63">
        <v>45</v>
      </c>
      <c r="B47" s="64"/>
      <c r="C47" s="25"/>
      <c r="D47" s="25"/>
      <c r="E47" s="25"/>
      <c r="F47" s="113"/>
      <c r="G47" s="115"/>
      <c r="H47" s="65"/>
      <c r="I47" s="66" t="str">
        <f t="shared" si="3"/>
        <v/>
      </c>
      <c r="J47" s="76" t="str">
        <f t="shared" si="5"/>
        <v/>
      </c>
      <c r="K47" s="67"/>
      <c r="L47" s="68"/>
      <c r="O47" s="82"/>
      <c r="R47" s="108"/>
      <c r="S47" s="82"/>
      <c r="T47" s="82"/>
      <c r="U47" s="82"/>
      <c r="V47" s="82"/>
    </row>
    <row r="48" spans="1:22" ht="20.100000000000001" customHeight="1">
      <c r="A48" s="63">
        <v>46</v>
      </c>
      <c r="B48" s="64"/>
      <c r="C48" s="25"/>
      <c r="D48" s="25"/>
      <c r="E48" s="25"/>
      <c r="F48" s="113"/>
      <c r="G48" s="113"/>
      <c r="H48" s="65"/>
      <c r="I48" s="66" t="str">
        <f t="shared" si="3"/>
        <v/>
      </c>
      <c r="J48" s="76" t="str">
        <f t="shared" si="5"/>
        <v/>
      </c>
      <c r="K48" s="67"/>
      <c r="L48" s="68"/>
      <c r="O48" s="82"/>
      <c r="R48" s="108"/>
      <c r="S48" s="82"/>
      <c r="T48" s="82"/>
      <c r="U48" s="82"/>
      <c r="V48" s="82"/>
    </row>
    <row r="49" spans="1:22" ht="20.100000000000001" customHeight="1">
      <c r="A49" s="63">
        <v>47</v>
      </c>
      <c r="B49" s="64"/>
      <c r="C49" s="25"/>
      <c r="D49" s="25"/>
      <c r="E49" s="25"/>
      <c r="F49" s="113"/>
      <c r="G49" s="113"/>
      <c r="H49" s="65"/>
      <c r="I49" s="66" t="str">
        <f t="shared" si="3"/>
        <v/>
      </c>
      <c r="J49" s="76" t="str">
        <f t="shared" si="5"/>
        <v/>
      </c>
      <c r="K49" s="67"/>
      <c r="L49" s="68"/>
      <c r="O49" s="84"/>
      <c r="R49" s="82"/>
      <c r="S49" s="82"/>
      <c r="T49" s="82"/>
      <c r="U49" s="84"/>
      <c r="V49" s="84"/>
    </row>
    <row r="50" spans="1:22" ht="20.100000000000001" customHeight="1">
      <c r="A50" s="63">
        <v>48</v>
      </c>
      <c r="B50" s="64"/>
      <c r="C50" s="25"/>
      <c r="D50" s="25"/>
      <c r="E50" s="25"/>
      <c r="F50" s="113"/>
      <c r="G50" s="115"/>
      <c r="H50" s="114"/>
      <c r="I50" s="66" t="str">
        <f t="shared" si="3"/>
        <v/>
      </c>
      <c r="J50" s="76" t="str">
        <f t="shared" si="5"/>
        <v/>
      </c>
      <c r="K50" s="67"/>
      <c r="L50" s="68"/>
      <c r="R50" s="84"/>
      <c r="S50" s="82"/>
      <c r="T50" s="82"/>
    </row>
    <row r="51" spans="1:22" ht="20.100000000000001" customHeight="1">
      <c r="A51" s="63">
        <v>49</v>
      </c>
      <c r="B51" s="64"/>
      <c r="C51" s="25"/>
      <c r="D51" s="25"/>
      <c r="E51" s="25"/>
      <c r="F51" s="113"/>
      <c r="G51" s="115"/>
      <c r="H51" s="65"/>
      <c r="I51" s="66" t="str">
        <f t="shared" si="3"/>
        <v/>
      </c>
      <c r="J51" s="76" t="str">
        <f t="shared" si="5"/>
        <v/>
      </c>
      <c r="K51" s="67"/>
      <c r="L51" s="68"/>
      <c r="S51" s="82"/>
      <c r="T51" s="82"/>
    </row>
    <row r="52" spans="1:22" ht="20.100000000000001" customHeight="1">
      <c r="A52" s="63">
        <v>50</v>
      </c>
      <c r="B52" s="64"/>
      <c r="C52" s="25"/>
      <c r="D52" s="25"/>
      <c r="E52" s="25"/>
      <c r="F52" s="74"/>
      <c r="G52" s="75"/>
      <c r="H52" s="65"/>
      <c r="I52" s="66" t="str">
        <f t="shared" si="3"/>
        <v/>
      </c>
      <c r="J52" s="76" t="str">
        <f t="shared" si="5"/>
        <v/>
      </c>
      <c r="K52" s="67"/>
      <c r="L52" s="68"/>
      <c r="S52" s="82"/>
      <c r="T52" s="82"/>
    </row>
    <row r="53" spans="1:22" ht="20.100000000000001" customHeight="1">
      <c r="A53" s="63">
        <v>51</v>
      </c>
      <c r="B53" s="64"/>
      <c r="C53" s="25"/>
      <c r="D53" s="25"/>
      <c r="E53" s="25"/>
      <c r="F53" s="113"/>
      <c r="G53" s="115"/>
      <c r="H53" s="65"/>
      <c r="I53" s="66" t="str">
        <f t="shared" si="3"/>
        <v/>
      </c>
      <c r="J53" s="76" t="str">
        <f t="shared" si="4"/>
        <v/>
      </c>
      <c r="K53" s="67"/>
      <c r="L53" s="68"/>
      <c r="S53" s="82"/>
      <c r="T53" s="82"/>
    </row>
    <row r="54" spans="1:22" ht="20.100000000000001" customHeight="1">
      <c r="A54" s="63">
        <v>52</v>
      </c>
      <c r="B54" s="64"/>
      <c r="C54" s="25"/>
      <c r="D54" s="25"/>
      <c r="E54" s="25"/>
      <c r="F54" s="116"/>
      <c r="G54" s="113"/>
      <c r="H54" s="114"/>
      <c r="I54" s="66" t="str">
        <f t="shared" si="3"/>
        <v/>
      </c>
      <c r="J54" s="76" t="str">
        <f t="shared" si="4"/>
        <v/>
      </c>
      <c r="K54" s="67"/>
      <c r="L54" s="68"/>
      <c r="S54" s="82"/>
      <c r="T54" s="82"/>
    </row>
    <row r="55" spans="1:22" ht="20.100000000000001" customHeight="1">
      <c r="A55" s="63">
        <v>53</v>
      </c>
      <c r="B55" s="64"/>
      <c r="C55" s="25"/>
      <c r="D55" s="25"/>
      <c r="E55" s="25"/>
      <c r="F55" s="113"/>
      <c r="G55" s="113"/>
      <c r="H55" s="65"/>
      <c r="I55" s="66" t="str">
        <f t="shared" si="3"/>
        <v/>
      </c>
      <c r="J55" s="76" t="str">
        <f t="shared" si="4"/>
        <v/>
      </c>
      <c r="K55" s="67"/>
      <c r="L55" s="68"/>
      <c r="S55" s="82"/>
      <c r="T55" s="82"/>
    </row>
    <row r="56" spans="1:22" ht="20.100000000000001" customHeight="1">
      <c r="A56" s="63">
        <v>54</v>
      </c>
      <c r="B56" s="64"/>
      <c r="C56" s="25"/>
      <c r="D56" s="25"/>
      <c r="E56" s="25"/>
      <c r="F56" s="113"/>
      <c r="G56" s="113"/>
      <c r="H56" s="65"/>
      <c r="I56" s="66" t="str">
        <f t="shared" si="3"/>
        <v/>
      </c>
      <c r="J56" s="76" t="str">
        <f t="shared" si="4"/>
        <v/>
      </c>
      <c r="K56" s="67"/>
      <c r="L56" s="68"/>
      <c r="S56" s="82"/>
      <c r="T56" s="82"/>
    </row>
    <row r="57" spans="1:22" ht="20.100000000000001" customHeight="1">
      <c r="A57" s="63">
        <v>55</v>
      </c>
      <c r="B57" s="64"/>
      <c r="C57" s="25"/>
      <c r="D57" s="25"/>
      <c r="E57" s="25"/>
      <c r="F57" s="116"/>
      <c r="G57" s="113"/>
      <c r="H57" s="114"/>
      <c r="I57" s="66" t="str">
        <f t="shared" si="3"/>
        <v/>
      </c>
      <c r="J57" s="76" t="str">
        <f t="shared" si="4"/>
        <v/>
      </c>
      <c r="K57" s="83"/>
      <c r="L57" s="68"/>
      <c r="S57" s="82"/>
      <c r="T57" s="82"/>
    </row>
    <row r="58" spans="1:22" ht="20.100000000000001" customHeight="1">
      <c r="A58" s="63">
        <v>56</v>
      </c>
      <c r="B58" s="64"/>
      <c r="C58" s="25"/>
      <c r="D58" s="25"/>
      <c r="E58" s="25"/>
      <c r="F58" s="113"/>
      <c r="G58" s="115"/>
      <c r="H58" s="114"/>
      <c r="I58" s="66" t="str">
        <f t="shared" si="3"/>
        <v/>
      </c>
      <c r="J58" s="76" t="str">
        <f t="shared" si="4"/>
        <v/>
      </c>
      <c r="K58" s="83"/>
      <c r="L58" s="68"/>
      <c r="S58" s="82"/>
      <c r="T58" s="82"/>
    </row>
    <row r="59" spans="1:22" ht="20.100000000000001" customHeight="1">
      <c r="A59" s="63">
        <v>57</v>
      </c>
      <c r="B59" s="64"/>
      <c r="C59" s="25"/>
      <c r="D59" s="25"/>
      <c r="E59" s="25"/>
      <c r="F59" s="113"/>
      <c r="G59" s="113"/>
      <c r="H59" s="65"/>
      <c r="I59" s="66" t="str">
        <f t="shared" si="3"/>
        <v/>
      </c>
      <c r="J59" s="76" t="str">
        <f t="shared" si="4"/>
        <v/>
      </c>
      <c r="K59" s="83"/>
      <c r="L59" s="68"/>
      <c r="S59" s="82"/>
      <c r="T59" s="82"/>
    </row>
    <row r="60" spans="1:22" ht="20.100000000000001" customHeight="1">
      <c r="A60" s="63">
        <v>58</v>
      </c>
      <c r="B60" s="64"/>
      <c r="C60" s="25"/>
      <c r="D60" s="25"/>
      <c r="E60" s="25"/>
      <c r="F60" s="113"/>
      <c r="G60" s="113"/>
      <c r="H60" s="65"/>
      <c r="I60" s="66" t="str">
        <f t="shared" si="3"/>
        <v/>
      </c>
      <c r="J60" s="76" t="str">
        <f t="shared" si="4"/>
        <v/>
      </c>
      <c r="K60" s="83"/>
      <c r="L60" s="68"/>
      <c r="S60" s="82"/>
      <c r="T60" s="82"/>
    </row>
    <row r="61" spans="1:22" ht="20.100000000000001" customHeight="1">
      <c r="A61" s="63">
        <v>59</v>
      </c>
      <c r="B61" s="64"/>
      <c r="C61" s="25"/>
      <c r="D61" s="25"/>
      <c r="E61" s="25"/>
      <c r="F61" s="116"/>
      <c r="G61" s="113"/>
      <c r="H61" s="114"/>
      <c r="I61" s="66" t="str">
        <f t="shared" si="3"/>
        <v/>
      </c>
      <c r="J61" s="76" t="str">
        <f t="shared" si="4"/>
        <v/>
      </c>
      <c r="K61" s="83"/>
      <c r="L61" s="68"/>
      <c r="S61" s="82"/>
      <c r="T61" s="82"/>
    </row>
    <row r="62" spans="1:22" ht="20.100000000000001" customHeight="1" thickBot="1">
      <c r="A62" s="63">
        <v>60</v>
      </c>
      <c r="B62" s="64"/>
      <c r="C62" s="25"/>
      <c r="D62" s="25"/>
      <c r="E62" s="25"/>
      <c r="F62" s="113"/>
      <c r="G62" s="113"/>
      <c r="H62" s="65"/>
      <c r="I62" s="66" t="str">
        <f t="shared" si="3"/>
        <v/>
      </c>
      <c r="J62" s="76" t="str">
        <f t="shared" si="4"/>
        <v/>
      </c>
      <c r="K62" s="83"/>
      <c r="L62" s="68"/>
      <c r="S62" s="82"/>
      <c r="T62" s="82"/>
    </row>
    <row r="63" spans="1:22" ht="34.5" customHeight="1" thickBot="1">
      <c r="B63" s="95"/>
      <c r="C63" s="96"/>
      <c r="D63" s="95"/>
      <c r="E63" s="95"/>
      <c r="F63" s="96"/>
      <c r="G63" s="97" t="s">
        <v>123</v>
      </c>
      <c r="H63" s="98">
        <f>SUM(H3:H62)</f>
        <v>0</v>
      </c>
      <c r="I63" s="99">
        <f>SUM(I3:I62)</f>
        <v>0</v>
      </c>
      <c r="J63" s="98">
        <f>SUM(J3:J62)</f>
        <v>0</v>
      </c>
      <c r="K63" s="100" t="s">
        <v>124</v>
      </c>
      <c r="L63" s="101">
        <f>SUM(L3:L62)</f>
        <v>0</v>
      </c>
      <c r="S63" s="82"/>
      <c r="T63" s="82"/>
    </row>
    <row r="64" spans="1:22" ht="31.5" customHeight="1" thickBot="1">
      <c r="B64" s="102"/>
      <c r="C64" s="102"/>
      <c r="D64" s="102"/>
      <c r="E64" s="102"/>
      <c r="F64" s="102"/>
      <c r="G64" s="102"/>
      <c r="H64" s="103"/>
      <c r="I64" s="55"/>
      <c r="K64" s="100" t="s">
        <v>125</v>
      </c>
      <c r="L64" s="101">
        <f>H63-L63</f>
        <v>0</v>
      </c>
      <c r="S64" s="84"/>
      <c r="T64" s="84"/>
    </row>
    <row r="65" spans="1:11" ht="25.5" customHeight="1">
      <c r="A65" s="102"/>
      <c r="B65" s="104"/>
      <c r="C65" s="55"/>
      <c r="D65" s="104"/>
      <c r="E65" s="104"/>
      <c r="F65" s="102"/>
      <c r="G65" s="103"/>
      <c r="H65" s="102"/>
      <c r="I65" s="55"/>
      <c r="K65" s="55"/>
    </row>
    <row r="66" spans="1:11">
      <c r="A66" s="102"/>
      <c r="B66" s="104"/>
      <c r="C66" s="55"/>
      <c r="D66" s="104"/>
      <c r="E66" s="104"/>
      <c r="F66" s="102"/>
      <c r="G66" s="103"/>
      <c r="H66" s="102"/>
      <c r="I66" s="55"/>
      <c r="K66" s="55"/>
    </row>
    <row r="67" spans="1:11">
      <c r="A67" s="102"/>
      <c r="B67" s="104"/>
      <c r="C67" s="55"/>
      <c r="D67" s="104"/>
      <c r="E67" s="104"/>
      <c r="F67" s="102"/>
      <c r="G67" s="103"/>
      <c r="H67" s="102"/>
      <c r="I67" s="55"/>
      <c r="K67" s="55"/>
    </row>
    <row r="68" spans="1:11">
      <c r="A68" s="102"/>
      <c r="B68" s="104"/>
      <c r="C68" s="55"/>
      <c r="D68" s="104"/>
      <c r="E68" s="104"/>
      <c r="F68" s="102"/>
      <c r="G68" s="103"/>
      <c r="H68" s="102"/>
      <c r="I68" s="55"/>
      <c r="K68" s="55"/>
    </row>
    <row r="69" spans="1:11">
      <c r="A69" s="102"/>
      <c r="B69" s="104"/>
      <c r="C69" s="55"/>
      <c r="D69" s="104"/>
      <c r="E69" s="104"/>
      <c r="F69" s="102"/>
      <c r="G69" s="103"/>
      <c r="H69" s="102"/>
      <c r="I69" s="55"/>
      <c r="K69" s="55"/>
    </row>
    <row r="70" spans="1:11">
      <c r="A70" s="102"/>
      <c r="B70" s="104"/>
      <c r="C70" s="55"/>
      <c r="D70" s="104"/>
      <c r="E70" s="104"/>
      <c r="F70" s="102"/>
      <c r="G70" s="103"/>
      <c r="H70" s="102"/>
      <c r="I70" s="55"/>
      <c r="K70" s="55"/>
    </row>
    <row r="71" spans="1:11">
      <c r="A71" s="102"/>
      <c r="B71" s="104"/>
      <c r="C71" s="55"/>
      <c r="D71" s="104"/>
      <c r="E71" s="104"/>
      <c r="F71" s="102"/>
      <c r="G71" s="103"/>
      <c r="H71" s="102"/>
      <c r="I71" s="55"/>
      <c r="K71" s="55"/>
    </row>
    <row r="72" spans="1:11">
      <c r="A72" s="102"/>
      <c r="B72" s="104"/>
      <c r="C72" s="55"/>
      <c r="D72" s="104"/>
      <c r="E72" s="104"/>
      <c r="F72" s="102"/>
      <c r="G72" s="103"/>
      <c r="H72" s="102"/>
      <c r="I72" s="55"/>
      <c r="K72" s="55"/>
    </row>
    <row r="73" spans="1:11">
      <c r="A73" s="102"/>
      <c r="B73" s="104"/>
      <c r="C73" s="55"/>
      <c r="D73" s="104"/>
      <c r="E73" s="104"/>
      <c r="F73" s="102"/>
      <c r="G73" s="103"/>
      <c r="H73" s="102"/>
      <c r="I73" s="55"/>
      <c r="K73" s="55"/>
    </row>
    <row r="74" spans="1:11">
      <c r="A74" s="102"/>
      <c r="B74" s="104"/>
      <c r="C74" s="55"/>
      <c r="D74" s="104"/>
      <c r="E74" s="104"/>
      <c r="F74" s="102"/>
      <c r="G74" s="103"/>
      <c r="H74" s="102"/>
    </row>
  </sheetData>
  <mergeCells count="3">
    <mergeCell ref="K1:L1"/>
    <mergeCell ref="R1:S1"/>
    <mergeCell ref="I1:J1"/>
  </mergeCells>
  <phoneticPr fontId="4"/>
  <dataValidations count="1">
    <dataValidation type="list" allowBlank="1" showInputMessage="1" showErrorMessage="1" sqref="B3:B62" xr:uid="{00000000-0002-0000-0100-000000000000}">
      <formula1>勘定科目</formula1>
    </dataValidation>
  </dataValidations>
  <pageMargins left="0.51181102362204722" right="0.19685039370078741" top="0.55118110236220474" bottom="0.35433070866141736" header="0" footer="0"/>
  <pageSetup paperSize="9" scale="66" fitToWidth="0" orientation="portrait" r:id="rId1"/>
  <headerFooter>
    <oddHeader xml:space="preserve">&amp;R様式 ３-２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一般会計報告書</vt:lpstr>
      <vt:lpstr>一般会計（支出明細書）</vt:lpstr>
      <vt:lpstr>Sheet1</vt:lpstr>
      <vt:lpstr>'一般会計（支出明細書）'!Print_Area</vt:lpstr>
      <vt:lpstr>一般会計報告書!Print_Area</vt:lpstr>
      <vt:lpstr>勘定科目</vt:lpstr>
      <vt:lpstr>対象外経費</vt:lpstr>
      <vt:lpstr>対象経費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user32</dc:creator>
  <cp:keywords/>
  <dc:description/>
  <cp:lastModifiedBy>Nonomura</cp:lastModifiedBy>
  <cp:revision/>
  <dcterms:created xsi:type="dcterms:W3CDTF">2017-03-22T11:32:50Z</dcterms:created>
  <dcterms:modified xsi:type="dcterms:W3CDTF">2020-06-27T16:32:17Z</dcterms:modified>
  <cp:category/>
  <cp:contentStatus/>
</cp:coreProperties>
</file>