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hbaof\Desktop\2023年度予算報告\2023予算作成依頼\様式\2023地区協会予算様式\"/>
    </mc:Choice>
  </mc:AlternateContent>
  <xr:revisionPtr revIDLastSave="0" documentId="13_ncr:1_{0F2E1C86-21C3-4025-9A1F-8E3ADDA4F034}" xr6:coauthVersionLast="47" xr6:coauthVersionMax="47" xr10:uidLastSave="{00000000-0000-0000-0000-000000000000}"/>
  <bookViews>
    <workbookView xWindow="28692" yWindow="-108" windowWidth="19416" windowHeight="14856" xr2:uid="{00000000-000D-0000-FFFF-FFFF00000000}"/>
  </bookViews>
  <sheets>
    <sheet name="一般会計報告書" sheetId="1" r:id="rId1"/>
    <sheet name="一般会計（支出明細書）" sheetId="2" r:id="rId2"/>
    <sheet name="⑪2023【B一般】対象経費基準" sheetId="9" r:id="rId3"/>
  </sheets>
  <externalReferences>
    <externalReference r:id="rId4"/>
    <externalReference r:id="rId5"/>
  </externalReferences>
  <definedNames>
    <definedName name="_xlnm.Print_Area" localSheetId="2">⑪2023【B一般】対象経費基準!$A$1:$BT$23</definedName>
    <definedName name="_xlnm.Print_Area" localSheetId="1">'一般会計（支出明細書）'!$A$1:$H$63</definedName>
    <definedName name="_xlnm.Print_Area" localSheetId="0">一般会計報告書!$A$1:$H$48</definedName>
    <definedName name="勘定科目" localSheetId="2">'[1]❷支出明細書'!$N$4:$N$26</definedName>
    <definedName name="勘定科目">'一般会計（支出明細書）'!$N$2:$N$26</definedName>
    <definedName name="対象外経費" localSheetId="2">'[1]❷支出明細書'!$P$4:$P$17</definedName>
    <definedName name="対象外経費">'一般会計（支出明細書）'!$P$2:$P$28</definedName>
    <definedName name="対象経費" localSheetId="2">'[1]❷支出明細書'!$O$4:$O$12</definedName>
    <definedName name="対象経費">'一般会計（支出明細書）'!$O$2:$O$31</definedName>
    <definedName name="大区分">[2]区分表!$B$2:$G$2</definedName>
    <definedName name="中区分">'[1]❶ﾌｧﾝﾄﾞA収支報告書'!$V$2:$AA$2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7" i="1" l="1"/>
  <c r="T9" i="2"/>
  <c r="M17" i="1" s="1"/>
  <c r="T10" i="2"/>
  <c r="U27" i="2"/>
  <c r="T27" i="2"/>
  <c r="T26" i="2"/>
  <c r="M34" i="1" s="1"/>
  <c r="B44" i="1" s="1"/>
  <c r="T25" i="2"/>
  <c r="M33" i="1" s="1"/>
  <c r="B43" i="1" s="1"/>
  <c r="T24" i="2"/>
  <c r="T23" i="2"/>
  <c r="T22" i="2"/>
  <c r="T21" i="2"/>
  <c r="T20" i="2"/>
  <c r="T19" i="2"/>
  <c r="T18" i="2"/>
  <c r="T17" i="2"/>
  <c r="T16" i="2"/>
  <c r="T15" i="2"/>
  <c r="T14" i="2"/>
  <c r="T13" i="2"/>
  <c r="T12" i="2"/>
  <c r="T11" i="2"/>
  <c r="T8" i="2"/>
  <c r="M16" i="1" s="1"/>
  <c r="T7" i="2"/>
  <c r="M15" i="1" s="1"/>
  <c r="T6" i="2"/>
  <c r="T5" i="2"/>
  <c r="T4" i="2"/>
  <c r="T3" i="2"/>
  <c r="C17" i="1" l="1"/>
  <c r="I62" i="2"/>
  <c r="I24" i="2"/>
  <c r="I25" i="2"/>
  <c r="I26" i="2"/>
  <c r="U25" i="2" s="1"/>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4" i="2"/>
  <c r="I5" i="2"/>
  <c r="U4" i="2" s="1"/>
  <c r="I6" i="2"/>
  <c r="U5" i="2" s="1"/>
  <c r="I7" i="2"/>
  <c r="U6" i="2" s="1"/>
  <c r="I8" i="2"/>
  <c r="I9" i="2"/>
  <c r="I10" i="2"/>
  <c r="I11" i="2"/>
  <c r="I12" i="2"/>
  <c r="I13" i="2"/>
  <c r="I14" i="2"/>
  <c r="U13" i="2" s="1"/>
  <c r="I15" i="2"/>
  <c r="I16" i="2"/>
  <c r="I17" i="2"/>
  <c r="U16" i="2" s="1"/>
  <c r="I18" i="2"/>
  <c r="I19" i="2"/>
  <c r="I20" i="2"/>
  <c r="U19" i="2" s="1"/>
  <c r="I21" i="2"/>
  <c r="I22" i="2"/>
  <c r="I23" i="2"/>
  <c r="U22" i="2" s="1"/>
  <c r="I3" i="2"/>
  <c r="O33" i="1"/>
  <c r="N33" i="1"/>
  <c r="U3" i="2" l="1"/>
  <c r="U26" i="2"/>
  <c r="U10" i="2"/>
  <c r="U21" i="2"/>
  <c r="U15" i="2"/>
  <c r="U20" i="2"/>
  <c r="U14" i="2"/>
  <c r="U8" i="2"/>
  <c r="U9" i="2"/>
  <c r="U7" i="2"/>
  <c r="U23" i="2"/>
  <c r="U24" i="2"/>
  <c r="U18" i="2"/>
  <c r="U12" i="2"/>
  <c r="U17" i="2"/>
  <c r="U11" i="2"/>
  <c r="T2" i="2"/>
  <c r="M10" i="1" s="1"/>
  <c r="V27" i="2"/>
  <c r="V25" i="2"/>
  <c r="V23" i="2"/>
  <c r="V21" i="2"/>
  <c r="V19" i="2"/>
  <c r="V17" i="2"/>
  <c r="B25" i="1"/>
  <c r="V11" i="2"/>
  <c r="V9" i="2"/>
  <c r="V7" i="2"/>
  <c r="V5" i="2"/>
  <c r="V3" i="2"/>
  <c r="U2" i="2"/>
  <c r="B20" i="1" l="1"/>
  <c r="N32" i="1"/>
  <c r="N23" i="1"/>
  <c r="B26" i="1"/>
  <c r="N24" i="1"/>
  <c r="M25" i="1"/>
  <c r="B35" i="1" s="1"/>
  <c r="M26" i="1"/>
  <c r="B36" i="1" s="1"/>
  <c r="N27" i="1"/>
  <c r="N28" i="1"/>
  <c r="M29" i="1"/>
  <c r="B39" i="1" s="1"/>
  <c r="N30" i="1"/>
  <c r="N31" i="1"/>
  <c r="M22" i="1"/>
  <c r="B32" i="1" s="1"/>
  <c r="N13" i="1"/>
  <c r="N14" i="1"/>
  <c r="M11" i="1"/>
  <c r="B21" i="1" s="1"/>
  <c r="M12" i="1"/>
  <c r="B22" i="1" s="1"/>
  <c r="O11" i="1"/>
  <c r="M21" i="1"/>
  <c r="B31" i="1" s="1"/>
  <c r="N20" i="1"/>
  <c r="M18" i="1"/>
  <c r="B28" i="1" s="1"/>
  <c r="N19" i="1"/>
  <c r="M30" i="1"/>
  <c r="B40" i="1" s="1"/>
  <c r="N10" i="1"/>
  <c r="N18" i="1"/>
  <c r="N34" i="1"/>
  <c r="N16" i="1"/>
  <c r="M32" i="1"/>
  <c r="B42" i="1" s="1"/>
  <c r="M28" i="1"/>
  <c r="B38" i="1" s="1"/>
  <c r="M24" i="1"/>
  <c r="B34" i="1" s="1"/>
  <c r="M20" i="1"/>
  <c r="B30" i="1" s="1"/>
  <c r="M14" i="1"/>
  <c r="B24" i="1" s="1"/>
  <c r="N12" i="1"/>
  <c r="N17" i="1"/>
  <c r="N22" i="1"/>
  <c r="N26" i="1"/>
  <c r="M31" i="1"/>
  <c r="B41" i="1" s="1"/>
  <c r="M27" i="1"/>
  <c r="B37" i="1" s="1"/>
  <c r="M23" i="1"/>
  <c r="B33" i="1" s="1"/>
  <c r="M19" i="1"/>
  <c r="B29" i="1" s="1"/>
  <c r="M13" i="1"/>
  <c r="B23" i="1" s="1"/>
  <c r="N11" i="1"/>
  <c r="N15" i="1"/>
  <c r="N21" i="1"/>
  <c r="N25" i="1"/>
  <c r="N29" i="1"/>
  <c r="M35" i="1" l="1"/>
  <c r="B27" i="1"/>
  <c r="C45" i="1" s="1"/>
  <c r="J27" i="2" l="1"/>
  <c r="J28" i="2"/>
  <c r="J29" i="2"/>
  <c r="J30" i="2"/>
  <c r="J31" i="2"/>
  <c r="J32" i="2"/>
  <c r="J33" i="2"/>
  <c r="J34" i="2"/>
  <c r="J35" i="2"/>
  <c r="J36" i="2"/>
  <c r="J37" i="2"/>
  <c r="J38" i="2"/>
  <c r="J39" i="2"/>
  <c r="J40" i="2"/>
  <c r="J41" i="2"/>
  <c r="J42" i="2"/>
  <c r="J43" i="2"/>
  <c r="J44" i="2"/>
  <c r="J45" i="2"/>
  <c r="J46" i="2"/>
  <c r="J47" i="2"/>
  <c r="J48" i="2"/>
  <c r="J49" i="2"/>
  <c r="J50" i="2"/>
  <c r="J51" i="2"/>
  <c r="J52" i="2"/>
  <c r="J62" i="2" l="1"/>
  <c r="J61" i="2"/>
  <c r="J60" i="2"/>
  <c r="J59" i="2"/>
  <c r="J58" i="2"/>
  <c r="J57" i="2"/>
  <c r="J56" i="2"/>
  <c r="J55" i="2"/>
  <c r="J54" i="2"/>
  <c r="J53" i="2"/>
  <c r="J26" i="2"/>
  <c r="J25" i="2"/>
  <c r="J24" i="2"/>
  <c r="J23" i="2"/>
  <c r="J22" i="2"/>
  <c r="J21" i="2"/>
  <c r="J20" i="2"/>
  <c r="J19" i="2"/>
  <c r="J18" i="2"/>
  <c r="J17" i="2"/>
  <c r="V26" i="2" s="1"/>
  <c r="J16" i="2"/>
  <c r="V24" i="2" s="1"/>
  <c r="J15" i="2"/>
  <c r="J14" i="2"/>
  <c r="V20" i="2" s="1"/>
  <c r="J13" i="2"/>
  <c r="V18" i="2" s="1"/>
  <c r="J12" i="2"/>
  <c r="V16" i="2" s="1"/>
  <c r="J11" i="2"/>
  <c r="J10" i="2"/>
  <c r="J9" i="2"/>
  <c r="J8" i="2"/>
  <c r="J7" i="2"/>
  <c r="V10" i="2" s="1"/>
  <c r="J6" i="2"/>
  <c r="J5" i="2"/>
  <c r="J4" i="2"/>
  <c r="J3" i="2"/>
  <c r="V2" i="2" s="1"/>
  <c r="V4" i="2" l="1"/>
  <c r="V15" i="2"/>
  <c r="V22" i="2"/>
  <c r="O32" i="1"/>
  <c r="V8" i="2"/>
  <c r="O28" i="1"/>
  <c r="O29" i="1"/>
  <c r="O26" i="1"/>
  <c r="O27" i="1"/>
  <c r="O24" i="1"/>
  <c r="O25" i="1"/>
  <c r="O34" i="1"/>
  <c r="V12" i="2"/>
  <c r="O15" i="1" s="1"/>
  <c r="V14" i="2"/>
  <c r="V13" i="2"/>
  <c r="V6" i="2"/>
  <c r="O14" i="1" s="1"/>
  <c r="O10" i="1"/>
  <c r="O23" i="1" l="1"/>
  <c r="O22" i="1"/>
  <c r="O31" i="1"/>
  <c r="O30" i="1"/>
  <c r="O21" i="1"/>
  <c r="O12" i="1"/>
  <c r="O13" i="1"/>
  <c r="O19" i="1"/>
  <c r="O20" i="1"/>
  <c r="O16" i="1"/>
  <c r="O17" i="1"/>
  <c r="O18" i="1"/>
  <c r="U28" i="2"/>
  <c r="V28" i="2"/>
  <c r="L63" i="2"/>
  <c r="N35" i="1" l="1"/>
  <c r="O35" i="1"/>
  <c r="J63" i="2"/>
  <c r="I63" i="2"/>
  <c r="H63" i="2"/>
  <c r="L64" i="2" s="1"/>
  <c r="T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59B10550-3019-424A-86CE-1862AA6E9697}">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<sst xmlns="http://schemas.openxmlformats.org/spreadsheetml/2006/main" count="295" uniqueCount="217">
  <si>
    <t>提出日</t>
    <rPh sb="0" eb="2">
      <t>テイシュツ</t>
    </rPh>
    <rPh sb="2" eb="3">
      <t>ヒ</t>
    </rPh>
    <phoneticPr fontId="8"/>
  </si>
  <si>
    <t>年　　月　　日</t>
    <rPh sb="0" eb="1">
      <t>ネン</t>
    </rPh>
    <rPh sb="3" eb="4">
      <t>ツキ</t>
    </rPh>
    <rPh sb="6" eb="7">
      <t>ヒ</t>
    </rPh>
    <phoneticPr fontId="4"/>
  </si>
  <si>
    <t>※該当に〇を付けてください</t>
  </si>
  <si>
    <t>担当者/役職・氏名</t>
  </si>
  <si>
    <t>勘定科目別集計</t>
  </si>
  <si>
    <t>役員報酬(対象)</t>
    <rPh sb="0" eb="2">
      <t>ヤクイン</t>
    </rPh>
    <rPh sb="2" eb="4">
      <t>ホウシュウ</t>
    </rPh>
    <phoneticPr fontId="4"/>
  </si>
  <si>
    <t>[収入]</t>
    <rPh sb="1" eb="3">
      <t>シュウニュウ</t>
    </rPh>
    <phoneticPr fontId="8"/>
  </si>
  <si>
    <t>（単位：円）</t>
    <rPh sb="1" eb="3">
      <t>タンイ</t>
    </rPh>
    <rPh sb="4" eb="5">
      <t>エン</t>
    </rPh>
    <phoneticPr fontId="8"/>
  </si>
  <si>
    <t>給与手当(対象)</t>
    <rPh sb="0" eb="2">
      <t>キュウヨ</t>
    </rPh>
    <rPh sb="2" eb="4">
      <t>テアテ</t>
    </rPh>
    <phoneticPr fontId="4"/>
  </si>
  <si>
    <t>項目</t>
  </si>
  <si>
    <t>金額</t>
    <rPh sb="0" eb="2">
      <t>キンガク</t>
    </rPh>
    <phoneticPr fontId="8"/>
  </si>
  <si>
    <t>賞与(対象)</t>
    <rPh sb="0" eb="2">
      <t>ショウヨ</t>
    </rPh>
    <phoneticPr fontId="4"/>
  </si>
  <si>
    <t>HBA交付金</t>
    <rPh sb="3" eb="6">
      <t>コウフキン</t>
    </rPh>
    <phoneticPr fontId="4"/>
  </si>
  <si>
    <t>雑給(対象)</t>
    <rPh sb="0" eb="2">
      <t>ザッキュウ</t>
    </rPh>
    <phoneticPr fontId="4"/>
  </si>
  <si>
    <t>協賛金</t>
    <rPh sb="0" eb="3">
      <t>キョウサンキン</t>
    </rPh>
    <phoneticPr fontId="4"/>
  </si>
  <si>
    <t>法定福利費(対象)</t>
    <rPh sb="0" eb="2">
      <t>ホウテイ</t>
    </rPh>
    <rPh sb="2" eb="4">
      <t>フクリ</t>
    </rPh>
    <rPh sb="4" eb="5">
      <t>ヒ</t>
    </rPh>
    <phoneticPr fontId="4"/>
  </si>
  <si>
    <t>補助金</t>
    <rPh sb="0" eb="3">
      <t>ホジョキン</t>
    </rPh>
    <phoneticPr fontId="4"/>
  </si>
  <si>
    <t>その他</t>
    <rPh sb="2" eb="3">
      <t>タ</t>
    </rPh>
    <phoneticPr fontId="4"/>
  </si>
  <si>
    <t>合計</t>
    <rPh sb="0" eb="2">
      <t>ゴウケイ</t>
    </rPh>
    <phoneticPr fontId="8"/>
  </si>
  <si>
    <t>A/</t>
    <phoneticPr fontId="4"/>
  </si>
  <si>
    <t>旅費交通費(対象)</t>
    <rPh sb="0" eb="2">
      <t>リョヒ</t>
    </rPh>
    <rPh sb="2" eb="5">
      <t>コウツウヒ</t>
    </rPh>
    <rPh sb="6" eb="8">
      <t>タイショウ</t>
    </rPh>
    <phoneticPr fontId="4"/>
  </si>
  <si>
    <t>[支出]</t>
    <rPh sb="1" eb="3">
      <t>シシュツ</t>
    </rPh>
    <phoneticPr fontId="8"/>
  </si>
  <si>
    <t>科目</t>
    <rPh sb="0" eb="2">
      <t>カモク</t>
    </rPh>
    <phoneticPr fontId="8"/>
  </si>
  <si>
    <t>金額</t>
  </si>
  <si>
    <t>1.役員報酬</t>
    <rPh sb="2" eb="4">
      <t>ヤクイン</t>
    </rPh>
    <rPh sb="4" eb="6">
      <t>ホウシュウ</t>
    </rPh>
    <phoneticPr fontId="4"/>
  </si>
  <si>
    <t>事務用消耗品費(対象)</t>
    <rPh sb="0" eb="3">
      <t>ジムヨウ</t>
    </rPh>
    <rPh sb="3" eb="5">
      <t>ショウモウ</t>
    </rPh>
    <rPh sb="5" eb="6">
      <t>ヒン</t>
    </rPh>
    <rPh sb="6" eb="7">
      <t>ヒ</t>
    </rPh>
    <phoneticPr fontId="4"/>
  </si>
  <si>
    <t>2.給与手当</t>
    <rPh sb="2" eb="4">
      <t>キュウヨ</t>
    </rPh>
    <rPh sb="4" eb="6">
      <t>テアテ</t>
    </rPh>
    <phoneticPr fontId="4"/>
  </si>
  <si>
    <t>修繕費(対象)</t>
    <rPh sb="0" eb="3">
      <t>シュウゼンヒ</t>
    </rPh>
    <phoneticPr fontId="4"/>
  </si>
  <si>
    <t>3.賞与</t>
    <rPh sb="2" eb="4">
      <t>ショウヨ</t>
    </rPh>
    <phoneticPr fontId="4"/>
  </si>
  <si>
    <t>印刷製本費(対象)</t>
    <rPh sb="0" eb="2">
      <t>インサツ</t>
    </rPh>
    <rPh sb="2" eb="4">
      <t>セイホン</t>
    </rPh>
    <rPh sb="4" eb="5">
      <t>ヒ</t>
    </rPh>
    <phoneticPr fontId="4"/>
  </si>
  <si>
    <t>4.雑給</t>
    <rPh sb="2" eb="4">
      <t>ザッキュウ</t>
    </rPh>
    <phoneticPr fontId="4"/>
  </si>
  <si>
    <t>賃借料 (対象)</t>
    <rPh sb="0" eb="3">
      <t>チンシャクリョウ</t>
    </rPh>
    <phoneticPr fontId="4"/>
  </si>
  <si>
    <t>5.法定福利費</t>
    <rPh sb="2" eb="4">
      <t>ホウテイ</t>
    </rPh>
    <rPh sb="4" eb="6">
      <t>フクリ</t>
    </rPh>
    <rPh sb="6" eb="7">
      <t>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</si>
  <si>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</si>
  <si>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</si>
  <si>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</si>
  <si>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</si>
  <si>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</si>
  <si>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器具備品(対象)</t>
    <rPh sb="0" eb="2">
      <t>キグ</t>
    </rPh>
    <rPh sb="2" eb="4">
      <t>ビヒン</t>
    </rPh>
    <phoneticPr fontId="4"/>
  </si>
  <si>
    <t>負担金(対象)</t>
    <rPh sb="0" eb="3">
      <t>フタンキン</t>
    </rPh>
    <phoneticPr fontId="4"/>
  </si>
  <si>
    <t>支払手数料(対象)</t>
    <rPh sb="0" eb="2">
      <t>シハライ</t>
    </rPh>
    <rPh sb="2" eb="5">
      <t>テスウリョウ</t>
    </rPh>
    <phoneticPr fontId="4"/>
  </si>
  <si>
    <t>慶弔費(対象)</t>
    <rPh sb="0" eb="2">
      <t>ケイチョウ</t>
    </rPh>
    <rPh sb="2" eb="3">
      <t>ヒ</t>
    </rPh>
    <phoneticPr fontId="4"/>
  </si>
  <si>
    <t>合計</t>
    <rPh sb="0" eb="2">
      <t>ゴウケイ</t>
    </rPh>
    <phoneticPr fontId="4"/>
  </si>
  <si>
    <t>B/</t>
    <phoneticPr fontId="4"/>
  </si>
  <si>
    <t>収入合計－支出合計（Ａ－Ｂ）</t>
    <rPh sb="0" eb="2">
      <t>シュウニュウ</t>
    </rPh>
    <rPh sb="2" eb="4">
      <t>ゴウケイ</t>
    </rPh>
    <rPh sb="5" eb="7">
      <t>シシュツ</t>
    </rPh>
    <rPh sb="7" eb="9">
      <t>ゴウケイ</t>
    </rPh>
    <phoneticPr fontId="8"/>
  </si>
  <si>
    <t xml:space="preserve">                                                                                                                                                                                                                                                                                                                                                                                                                                                                                                                                                                                                                                                                                                                                                                                                                                                                                                                     </t>
    <phoneticPr fontId="4"/>
  </si>
  <si>
    <t>※記入箇所が足りなくなった場合は、行を挿入して記入してください。</t>
    <phoneticPr fontId="4"/>
  </si>
  <si>
    <t>JBA使用欄</t>
    <rPh sb="3" eb="5">
      <t>シヨウ</t>
    </rPh>
    <rPh sb="5" eb="6">
      <t>ラン</t>
    </rPh>
    <phoneticPr fontId="8"/>
  </si>
  <si>
    <t>勘定科目</t>
    <rPh sb="0" eb="2">
      <t>カンジョウ</t>
    </rPh>
    <rPh sb="2" eb="4">
      <t>カモク</t>
    </rPh>
    <phoneticPr fontId="4"/>
  </si>
  <si>
    <t>対象経費</t>
    <rPh sb="0" eb="2">
      <t>タイショウ</t>
    </rPh>
    <rPh sb="2" eb="4">
      <t>ケイヒ</t>
    </rPh>
    <phoneticPr fontId="4"/>
  </si>
  <si>
    <t>対象外経費</t>
    <rPh sb="0" eb="3">
      <t>タイショウガイ</t>
    </rPh>
    <rPh sb="3" eb="5">
      <t>ケイヒ</t>
    </rPh>
    <phoneticPr fontId="4"/>
  </si>
  <si>
    <t>勘定科目別集計</t>
    <rPh sb="0" eb="2">
      <t>カンジョウ</t>
    </rPh>
    <rPh sb="2" eb="4">
      <t>カモク</t>
    </rPh>
    <rPh sb="4" eb="5">
      <t>ベツ</t>
    </rPh>
    <rPh sb="5" eb="7">
      <t>シュウケイ</t>
    </rPh>
    <phoneticPr fontId="4"/>
  </si>
  <si>
    <t>支出金額</t>
    <rPh sb="0" eb="2">
      <t>シシュツ</t>
    </rPh>
    <rPh sb="2" eb="4">
      <t>キンガク</t>
    </rPh>
    <phoneticPr fontId="4"/>
  </si>
  <si>
    <t>領収書No.</t>
    <rPh sb="0" eb="3">
      <t>リョウシュウショ</t>
    </rPh>
    <phoneticPr fontId="8"/>
  </si>
  <si>
    <t>月</t>
    <rPh sb="0" eb="1">
      <t>ツキ</t>
    </rPh>
    <phoneticPr fontId="4"/>
  </si>
  <si>
    <t>日</t>
    <rPh sb="0" eb="1">
      <t>ヒ</t>
    </rPh>
    <phoneticPr fontId="4"/>
  </si>
  <si>
    <t>支払先</t>
    <rPh sb="0" eb="2">
      <t>シハライ</t>
    </rPh>
    <rPh sb="2" eb="3">
      <t>サキ</t>
    </rPh>
    <phoneticPr fontId="8"/>
  </si>
  <si>
    <t>内容</t>
    <rPh sb="0" eb="2">
      <t>ナイヨウ</t>
    </rPh>
    <phoneticPr fontId="8"/>
  </si>
  <si>
    <t>支出金額</t>
    <rPh sb="0" eb="2">
      <t>シシュツ</t>
    </rPh>
    <rPh sb="2" eb="4">
      <t>キンガク</t>
    </rPh>
    <phoneticPr fontId="8"/>
  </si>
  <si>
    <t>対象経費</t>
    <rPh sb="0" eb="2">
      <t>タイショウ</t>
    </rPh>
    <rPh sb="2" eb="4">
      <t>ケイヒ</t>
    </rPh>
    <phoneticPr fontId="8"/>
  </si>
  <si>
    <t>対象外経費</t>
    <rPh sb="0" eb="3">
      <t>タイショウガイ</t>
    </rPh>
    <rPh sb="3" eb="5">
      <t>ケイヒ</t>
    </rPh>
    <phoneticPr fontId="8"/>
  </si>
  <si>
    <t>対象外項目</t>
    <rPh sb="0" eb="3">
      <t>タイショウガイ</t>
    </rPh>
    <rPh sb="3" eb="5">
      <t>コウモク</t>
    </rPh>
    <phoneticPr fontId="8"/>
  </si>
  <si>
    <t>対象外金額</t>
    <rPh sb="0" eb="3">
      <t>タイショウガイ</t>
    </rPh>
    <rPh sb="3" eb="5">
      <t>キンガク</t>
    </rPh>
    <phoneticPr fontId="8"/>
  </si>
  <si>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</si>
  <si>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</si>
  <si>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</si>
  <si>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</si>
  <si>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</si>
  <si>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会議費(対象外)</t>
    <rPh sb="0" eb="3">
      <t>カイギヒ</t>
    </rPh>
    <rPh sb="4" eb="7">
      <t>タイショウガイ</t>
    </rPh>
    <phoneticPr fontId="4"/>
  </si>
  <si>
    <t>旅費交通費(対象外)</t>
    <rPh sb="0" eb="2">
      <t>リョヒ</t>
    </rPh>
    <rPh sb="2" eb="5">
      <t>コウツウヒ</t>
    </rPh>
    <rPh sb="6" eb="8">
      <t>タイショウ</t>
    </rPh>
    <rPh sb="8" eb="9">
      <t>ガイ</t>
    </rPh>
    <phoneticPr fontId="4"/>
  </si>
  <si>
    <t>通信運搬費(対象外)</t>
    <rPh sb="0" eb="2">
      <t>ツウシン</t>
    </rPh>
    <rPh sb="2" eb="4">
      <t>ウンパン</t>
    </rPh>
    <rPh sb="4" eb="5">
      <t>ヒ</t>
    </rPh>
    <rPh sb="8" eb="9">
      <t>ガイ</t>
    </rPh>
    <phoneticPr fontId="4"/>
  </si>
  <si>
    <t>事務用消耗品費(対象外)</t>
    <rPh sb="0" eb="3">
      <t>ジムヨウ</t>
    </rPh>
    <rPh sb="3" eb="5">
      <t>ショウモウ</t>
    </rPh>
    <rPh sb="5" eb="6">
      <t>ヒン</t>
    </rPh>
    <rPh sb="6" eb="7">
      <t>ヒ</t>
    </rPh>
    <rPh sb="10" eb="11">
      <t>ガイ</t>
    </rPh>
    <phoneticPr fontId="4"/>
  </si>
  <si>
    <t>修繕費(対象外)</t>
    <rPh sb="0" eb="3">
      <t>シュウゼンヒ</t>
    </rPh>
    <rPh sb="6" eb="7">
      <t>ガイ</t>
    </rPh>
    <phoneticPr fontId="4"/>
  </si>
  <si>
    <t>印刷製本費(対象外)</t>
    <rPh sb="0" eb="2">
      <t>インサツ</t>
    </rPh>
    <rPh sb="2" eb="4">
      <t>セイホン</t>
    </rPh>
    <rPh sb="4" eb="5">
      <t>ヒ</t>
    </rPh>
    <rPh sb="8" eb="9">
      <t>ガイ</t>
    </rPh>
    <phoneticPr fontId="4"/>
  </si>
  <si>
    <t>賃借料(対象外)</t>
    <rPh sb="0" eb="3">
      <t>チンシャクリョウ</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</si>
  <si>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</si>
  <si>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</si>
  <si>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</si>
  <si>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</si>
  <si>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</si>
  <si>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器具備品費(対象外)</t>
    <rPh sb="0" eb="2">
      <t>キグ</t>
    </rPh>
    <rPh sb="2" eb="4">
      <t>ビヒン</t>
    </rPh>
    <rPh sb="4" eb="5">
      <t>ヒ</t>
    </rPh>
    <rPh sb="8" eb="9">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</si>
  <si>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</si>
  <si>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</si>
  <si>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支出合計</t>
    <rPh sb="0" eb="2">
      <t>シシュツ</t>
    </rPh>
    <rPh sb="2" eb="4">
      <t>ゴウケイ</t>
    </rPh>
    <phoneticPr fontId="8"/>
  </si>
  <si>
    <t>対象外合計</t>
    <rPh sb="0" eb="3">
      <t>タイショウガイ</t>
    </rPh>
    <rPh sb="3" eb="5">
      <t>ゴウケイ</t>
    </rPh>
    <phoneticPr fontId="8"/>
  </si>
  <si>
    <t>対象額</t>
    <rPh sb="0" eb="2">
      <t>タイショウ</t>
    </rPh>
    <rPh sb="2" eb="3">
      <t>ガク</t>
    </rPh>
    <phoneticPr fontId="8"/>
  </si>
  <si>
    <t>6.会議費</t>
    <rPh sb="2" eb="4">
      <t>カイギ</t>
    </rPh>
    <rPh sb="4" eb="5">
      <t>ヒ</t>
    </rPh>
    <phoneticPr fontId="4"/>
  </si>
  <si>
    <t>8.通信関連費</t>
    <phoneticPr fontId="4"/>
  </si>
  <si>
    <t>7.旅費交通費</t>
    <rPh sb="2" eb="4">
      <t>リョヒ</t>
    </rPh>
    <rPh sb="4" eb="7">
      <t>コウツウヒ</t>
    </rPh>
    <phoneticPr fontId="4"/>
  </si>
  <si>
    <t>9.事務用消耗品費</t>
    <rPh sb="2" eb="4">
      <t>ジム</t>
    </rPh>
    <rPh sb="4" eb="5">
      <t>ヨウ</t>
    </rPh>
    <rPh sb="5" eb="8">
      <t>ショウモウヒン</t>
    </rPh>
    <rPh sb="8" eb="9">
      <t>ヒ</t>
    </rPh>
    <phoneticPr fontId="4"/>
  </si>
  <si>
    <t>9-1.消耗品費(ｺﾛﾅ対策費）</t>
    <rPh sb="4" eb="7">
      <t>ショウモウヒン</t>
    </rPh>
    <rPh sb="7" eb="8">
      <t>ヒ</t>
    </rPh>
    <rPh sb="12" eb="14">
      <t>タイサク</t>
    </rPh>
    <rPh sb="14" eb="15">
      <t>ヒ</t>
    </rPh>
    <phoneticPr fontId="4"/>
  </si>
  <si>
    <t>10.修繕費</t>
    <rPh sb="3" eb="6">
      <t>シュウゼンヒ</t>
    </rPh>
    <phoneticPr fontId="4"/>
  </si>
  <si>
    <t>11.印刷製本費</t>
    <rPh sb="3" eb="7">
      <t>インサツセイホン</t>
    </rPh>
    <rPh sb="7" eb="8">
      <t>ヒ</t>
    </rPh>
    <phoneticPr fontId="4"/>
  </si>
  <si>
    <t>12.賃借料</t>
    <rPh sb="3" eb="6">
      <t>チンシャクリョウ</t>
    </rPh>
    <phoneticPr fontId="4"/>
  </si>
  <si>
    <t>13水道光熱費</t>
    <rPh sb="2" eb="4">
      <t>スイドウ</t>
    </rPh>
    <rPh sb="4" eb="7">
      <t>コウネツヒ</t>
    </rPh>
    <phoneticPr fontId="4"/>
  </si>
  <si>
    <t>14.租税公課</t>
    <rPh sb="3" eb="7">
      <t>ソゼイコウカ</t>
    </rPh>
    <phoneticPr fontId="4"/>
  </si>
  <si>
    <t>15.諸謝金</t>
    <rPh sb="3" eb="6">
      <t>ショシャキン</t>
    </rPh>
    <phoneticPr fontId="4"/>
  </si>
  <si>
    <t>16.委託料</t>
    <rPh sb="3" eb="6">
      <t>イタクリョウ</t>
    </rPh>
    <phoneticPr fontId="4"/>
  </si>
  <si>
    <t>17.保険料</t>
    <rPh sb="3" eb="6">
      <t>ホケンリョウ</t>
    </rPh>
    <phoneticPr fontId="4"/>
  </si>
  <si>
    <t>18.器具備品費</t>
    <rPh sb="3" eb="8">
      <t>キグビヒンヒ</t>
    </rPh>
    <phoneticPr fontId="4"/>
  </si>
  <si>
    <t>19.負担金</t>
    <rPh sb="3" eb="6">
      <t>フタンキン</t>
    </rPh>
    <phoneticPr fontId="4"/>
  </si>
  <si>
    <t>20.支払手数料</t>
    <rPh sb="3" eb="8">
      <t>シハライテスウリョウ</t>
    </rPh>
    <phoneticPr fontId="4"/>
  </si>
  <si>
    <t>会議費(対象)</t>
    <rPh sb="0" eb="3">
      <t>カイギヒ</t>
    </rPh>
    <rPh sb="4" eb="6">
      <t>タイショウ</t>
    </rPh>
    <phoneticPr fontId="4"/>
  </si>
  <si>
    <t>消耗品費(ｺﾛﾅ対策費）</t>
    <rPh sb="0" eb="3">
      <t>ショウモウヒン</t>
    </rPh>
    <rPh sb="3" eb="4">
      <t>ヒ</t>
    </rPh>
    <rPh sb="8" eb="11">
      <t>タイサクヒ</t>
    </rPh>
    <phoneticPr fontId="4"/>
  </si>
  <si>
    <t>9-1</t>
    <phoneticPr fontId="4"/>
  </si>
  <si>
    <t>通信関連費(対象）</t>
    <rPh sb="0" eb="2">
      <t>ツウシン</t>
    </rPh>
    <rPh sb="2" eb="4">
      <t>カンレン</t>
    </rPh>
    <rPh sb="4" eb="5">
      <t>ヒ</t>
    </rPh>
    <rPh sb="6" eb="8">
      <t>タイショウ</t>
    </rPh>
    <phoneticPr fontId="4"/>
  </si>
  <si>
    <t>通信関連費(対象）</t>
    <phoneticPr fontId="4"/>
  </si>
  <si>
    <t>【　〇　】</t>
    <phoneticPr fontId="4"/>
  </si>
  <si>
    <t>【　　 　】</t>
  </si>
  <si>
    <t>【　　 　】</t>
    <phoneticPr fontId="4"/>
  </si>
  <si>
    <t>地区・連盟名</t>
    <rPh sb="0" eb="2">
      <t>チク</t>
    </rPh>
    <rPh sb="3" eb="5">
      <t>レンメイ</t>
    </rPh>
    <rPh sb="5" eb="6">
      <t>メイ</t>
    </rPh>
    <phoneticPr fontId="8"/>
  </si>
  <si>
    <t>委員会・部会名</t>
    <rPh sb="0" eb="3">
      <t>イインカイ</t>
    </rPh>
    <rPh sb="4" eb="6">
      <t>ブカイ</t>
    </rPh>
    <rPh sb="6" eb="7">
      <t>メイ</t>
    </rPh>
    <phoneticPr fontId="4"/>
  </si>
  <si>
    <t>担当者/連絡先</t>
    <rPh sb="0" eb="3">
      <t>タントウシャ</t>
    </rPh>
    <rPh sb="4" eb="7">
      <t>レンラクサキ</t>
    </rPh>
    <phoneticPr fontId="4"/>
  </si>
  <si>
    <t>担当者/メールアドレス</t>
    <phoneticPr fontId="4"/>
  </si>
  <si>
    <t>21.報償費</t>
    <phoneticPr fontId="4"/>
  </si>
  <si>
    <t>22.慶弔費</t>
    <rPh sb="3" eb="6">
      <t>ケイチョウヒ</t>
    </rPh>
    <phoneticPr fontId="4"/>
  </si>
  <si>
    <t>23.雑費</t>
    <phoneticPr fontId="4"/>
  </si>
  <si>
    <t>24.その他</t>
    <phoneticPr fontId="4"/>
  </si>
  <si>
    <t>慶弔費(対象)</t>
    <rPh sb="0" eb="2">
      <t>ケイチョウ</t>
    </rPh>
    <rPh sb="2" eb="3">
      <t>ヒ</t>
    </rPh>
    <rPh sb="4" eb="6">
      <t>タイショウ</t>
    </rPh>
    <phoneticPr fontId="4"/>
  </si>
  <si>
    <t>札幌地区バスケットボール協会</t>
    <rPh sb="0" eb="2">
      <t>サッポロ</t>
    </rPh>
    <rPh sb="2" eb="4">
      <t>チク</t>
    </rPh>
    <rPh sb="12" eb="14">
      <t>キョウカイ</t>
    </rPh>
    <phoneticPr fontId="4"/>
  </si>
  <si>
    <t>函館地区バスケットボール協会</t>
    <rPh sb="0" eb="2">
      <t>ハコダテ</t>
    </rPh>
    <rPh sb="2" eb="4">
      <t>チク</t>
    </rPh>
    <rPh sb="12" eb="14">
      <t>キョウカイ</t>
    </rPh>
    <phoneticPr fontId="4"/>
  </si>
  <si>
    <t>帯広地区バスケットボール協会</t>
    <rPh sb="0" eb="2">
      <t>オビヒロ</t>
    </rPh>
    <rPh sb="2" eb="4">
      <t>チク</t>
    </rPh>
    <rPh sb="12" eb="14">
      <t>キョウカイ</t>
    </rPh>
    <phoneticPr fontId="4"/>
  </si>
  <si>
    <t>北見地区バスケットボール協会</t>
    <rPh sb="0" eb="2">
      <t>キタミ</t>
    </rPh>
    <rPh sb="2" eb="4">
      <t>チク</t>
    </rPh>
    <rPh sb="12" eb="14">
      <t>キョウカイ</t>
    </rPh>
    <phoneticPr fontId="4"/>
  </si>
  <si>
    <t>釧路地区バスケットボール協会</t>
    <rPh sb="0" eb="2">
      <t>クシロ</t>
    </rPh>
    <rPh sb="2" eb="4">
      <t>チク</t>
    </rPh>
    <rPh sb="12" eb="14">
      <t>キョウカイ</t>
    </rPh>
    <phoneticPr fontId="4"/>
  </si>
  <si>
    <t>旭川地区バスケットボール協会</t>
    <rPh sb="0" eb="2">
      <t>アサヒカワ</t>
    </rPh>
    <rPh sb="2" eb="4">
      <t>チク</t>
    </rPh>
    <rPh sb="12" eb="14">
      <t>キョウカイ</t>
    </rPh>
    <phoneticPr fontId="4"/>
  </si>
  <si>
    <t>小樽地区バスケットボール協会</t>
    <rPh sb="0" eb="2">
      <t>オタル</t>
    </rPh>
    <rPh sb="2" eb="4">
      <t>チク</t>
    </rPh>
    <rPh sb="12" eb="14">
      <t>キョウカイ</t>
    </rPh>
    <phoneticPr fontId="4"/>
  </si>
  <si>
    <t>苫小牧地区バスケットボール協会</t>
    <rPh sb="0" eb="3">
      <t>トマコマイ</t>
    </rPh>
    <rPh sb="3" eb="5">
      <t>チク</t>
    </rPh>
    <rPh sb="13" eb="15">
      <t>キョウカイ</t>
    </rPh>
    <phoneticPr fontId="4"/>
  </si>
  <si>
    <t>南空知地区バスケットボール協会</t>
    <rPh sb="0" eb="3">
      <t>ミナミソラチ</t>
    </rPh>
    <rPh sb="3" eb="5">
      <t>チク</t>
    </rPh>
    <rPh sb="13" eb="15">
      <t>キョウカイ</t>
    </rPh>
    <phoneticPr fontId="4"/>
  </si>
  <si>
    <t>室蘭地区バスケットボール協会</t>
    <rPh sb="0" eb="2">
      <t>ムロラン</t>
    </rPh>
    <rPh sb="2" eb="4">
      <t>チク</t>
    </rPh>
    <rPh sb="12" eb="14">
      <t>キョウカイ</t>
    </rPh>
    <phoneticPr fontId="4"/>
  </si>
  <si>
    <t>北空知地区バスケットボール協会</t>
    <rPh sb="0" eb="3">
      <t>キタソラチ</t>
    </rPh>
    <rPh sb="3" eb="5">
      <t>チク</t>
    </rPh>
    <rPh sb="13" eb="15">
      <t>キョウカイ</t>
    </rPh>
    <phoneticPr fontId="4"/>
  </si>
  <si>
    <t>名寄地区バスケットボール協会</t>
    <rPh sb="0" eb="2">
      <t>ナヨロ</t>
    </rPh>
    <rPh sb="2" eb="4">
      <t>チク</t>
    </rPh>
    <rPh sb="12" eb="14">
      <t>キョウカイ</t>
    </rPh>
    <phoneticPr fontId="4"/>
  </si>
  <si>
    <t>稚内地区バスケットボール協会</t>
    <rPh sb="0" eb="2">
      <t>ワッカナイ</t>
    </rPh>
    <rPh sb="2" eb="4">
      <t>チク</t>
    </rPh>
    <rPh sb="12" eb="14">
      <t>キョウカイ</t>
    </rPh>
    <phoneticPr fontId="4"/>
  </si>
  <si>
    <t>留萌地区バスケットボール協会</t>
    <rPh sb="0" eb="2">
      <t>ルモイ</t>
    </rPh>
    <rPh sb="2" eb="4">
      <t>チク</t>
    </rPh>
    <rPh sb="12" eb="14">
      <t>キョウカイ</t>
    </rPh>
    <phoneticPr fontId="4"/>
  </si>
  <si>
    <t>報償費(対象)</t>
    <rPh sb="0" eb="3">
      <t>ホウショウヒ</t>
    </rPh>
    <phoneticPr fontId="4"/>
  </si>
  <si>
    <t>報償費(対象)</t>
    <phoneticPr fontId="4"/>
  </si>
  <si>
    <t>雑費(対象)</t>
    <rPh sb="0" eb="2">
      <t>ザッピ</t>
    </rPh>
    <phoneticPr fontId="4"/>
  </si>
  <si>
    <t>その他(対象)</t>
    <phoneticPr fontId="4"/>
  </si>
  <si>
    <t>雑費(対象)</t>
    <phoneticPr fontId="4"/>
  </si>
  <si>
    <r>
      <t xml:space="preserve">摘要（内訳）／備考
</t>
    </r>
    <r>
      <rPr>
        <sz val="8"/>
        <color rgb="FFFF0000"/>
        <rFont val="HGSｺﾞｼｯｸM"/>
        <family val="3"/>
        <charset val="128"/>
      </rPr>
      <t>（詳細に記入して下さい。）</t>
    </r>
    <rPh sb="11" eb="13">
      <t>ショウサイ</t>
    </rPh>
    <rPh sb="14" eb="16">
      <t>キニュウ</t>
    </rPh>
    <rPh sb="18" eb="19">
      <t>クダ</t>
    </rPh>
    <phoneticPr fontId="4"/>
  </si>
  <si>
    <r>
      <t xml:space="preserve">摘要（積算内訳）／備考
</t>
    </r>
    <r>
      <rPr>
        <sz val="8"/>
        <color rgb="FFFF0000"/>
        <rFont val="HGSｺﾞｼｯｸM"/>
        <family val="3"/>
        <charset val="128"/>
      </rPr>
      <t>（詳細に記入して下さい。　記入例：品名×単価×数量＝計）</t>
    </r>
    <rPh sb="25" eb="27">
      <t>キニュウ</t>
    </rPh>
    <rPh sb="27" eb="28">
      <t>レイ</t>
    </rPh>
    <rPh sb="29" eb="31">
      <t>ヒンメイ</t>
    </rPh>
    <rPh sb="32" eb="34">
      <t>タンカ</t>
    </rPh>
    <rPh sb="35" eb="37">
      <t>スウリョウ</t>
    </rPh>
    <rPh sb="38" eb="39">
      <t>ケイ</t>
    </rPh>
    <phoneticPr fontId="4"/>
  </si>
  <si>
    <t>2023年9月末日(中間)　　</t>
    <rPh sb="4" eb="5">
      <t>ネン</t>
    </rPh>
    <rPh sb="6" eb="7">
      <t>ガツ</t>
    </rPh>
    <rPh sb="7" eb="8">
      <t>マツ</t>
    </rPh>
    <rPh sb="10" eb="12">
      <t>チュウカン</t>
    </rPh>
    <phoneticPr fontId="4"/>
  </si>
  <si>
    <t>2024年3月末日(最終)　　</t>
    <rPh sb="4" eb="5">
      <t>ネン</t>
    </rPh>
    <rPh sb="6" eb="7">
      <t>ガツ</t>
    </rPh>
    <rPh sb="7" eb="8">
      <t>マツ</t>
    </rPh>
    <rPh sb="10" eb="12">
      <t>サイシュウ</t>
    </rPh>
    <phoneticPr fontId="4"/>
  </si>
  <si>
    <r>
      <rPr>
        <b/>
        <sz val="16"/>
        <color rgb="FF0000CC"/>
        <rFont val="ＭＳ Ｐゴシック"/>
        <family val="3"/>
        <charset val="128"/>
        <scheme val="minor"/>
      </rPr>
      <t>2023年度</t>
    </r>
    <r>
      <rPr>
        <b/>
        <sz val="16"/>
        <rFont val="ＭＳ Ｐゴシック"/>
        <family val="3"/>
        <charset val="128"/>
        <scheme val="minor"/>
      </rPr>
      <t xml:space="preserve">
支出明細書(一般管理費）</t>
    </r>
    <rPh sb="4" eb="6">
      <t>ネンド</t>
    </rPh>
    <rPh sb="7" eb="9">
      <t>シシュツ</t>
    </rPh>
    <rPh sb="9" eb="11">
      <t>メイサイ</t>
    </rPh>
    <rPh sb="11" eb="12">
      <t>ショ</t>
    </rPh>
    <rPh sb="13" eb="15">
      <t>イッパン</t>
    </rPh>
    <rPh sb="15" eb="18">
      <t>カンリヒ</t>
    </rPh>
    <phoneticPr fontId="8"/>
  </si>
  <si>
    <r>
      <rPr>
        <b/>
        <u/>
        <sz val="16"/>
        <color rgb="FF0000CC"/>
        <rFont val="HGSｺﾞｼｯｸM"/>
        <family val="3"/>
        <charset val="128"/>
      </rPr>
      <t>2023年度</t>
    </r>
    <r>
      <rPr>
        <b/>
        <u/>
        <sz val="16"/>
        <color theme="1"/>
        <rFont val="HGSｺﾞｼｯｸM"/>
        <family val="3"/>
        <charset val="128"/>
      </rPr>
      <t>　一般管理費会計収支報告書(事業会計除く）</t>
    </r>
    <rPh sb="4" eb="5">
      <t>ネン</t>
    </rPh>
    <rPh sb="5" eb="6">
      <t>ド</t>
    </rPh>
    <rPh sb="7" eb="9">
      <t>イッパン</t>
    </rPh>
    <rPh sb="9" eb="12">
      <t>カンリヒ</t>
    </rPh>
    <rPh sb="12" eb="14">
      <t>カイケイ</t>
    </rPh>
    <rPh sb="14" eb="16">
      <t>シュウシ</t>
    </rPh>
    <rPh sb="16" eb="19">
      <t>ホウコクショ</t>
    </rPh>
    <rPh sb="20" eb="22">
      <t>ジギョウ</t>
    </rPh>
    <rPh sb="22" eb="24">
      <t>カイケイ</t>
    </rPh>
    <rPh sb="24" eb="25">
      <t>ノゾ</t>
    </rPh>
    <phoneticPr fontId="4"/>
  </si>
  <si>
    <t>2023年度　別紙②．ファンドB交付金　対象経費基準　【一般管理費】</t>
    <rPh sb="4" eb="6">
      <t>ネンド</t>
    </rPh>
    <rPh sb="7" eb="9">
      <t>ベッシ</t>
    </rPh>
    <rPh sb="16" eb="19">
      <t>コウフキン</t>
    </rPh>
    <rPh sb="20" eb="22">
      <t>タイショウ</t>
    </rPh>
    <rPh sb="22" eb="24">
      <t>ケイヒ</t>
    </rPh>
    <rPh sb="24" eb="26">
      <t>キジュン</t>
    </rPh>
    <rPh sb="28" eb="30">
      <t>イッパン</t>
    </rPh>
    <rPh sb="30" eb="33">
      <t>カンリヒ</t>
    </rPh>
    <phoneticPr fontId="37"/>
  </si>
  <si>
    <t>2022.12.11現在</t>
    <rPh sb="10" eb="12">
      <t>ゲンザイ</t>
    </rPh>
    <phoneticPr fontId="37"/>
  </si>
  <si>
    <t>科目</t>
    <rPh sb="0" eb="2">
      <t>カモク</t>
    </rPh>
    <phoneticPr fontId="4"/>
  </si>
  <si>
    <t>❶役員報酬</t>
    <rPh sb="1" eb="3">
      <t>ヤクイン</t>
    </rPh>
    <rPh sb="3" eb="5">
      <t>ホウシュウ</t>
    </rPh>
    <phoneticPr fontId="37"/>
  </si>
  <si>
    <t>❷給与手当</t>
    <rPh sb="1" eb="3">
      <t>キュウヨ</t>
    </rPh>
    <rPh sb="3" eb="5">
      <t>テア</t>
    </rPh>
    <phoneticPr fontId="37"/>
  </si>
  <si>
    <t>❸賞与</t>
    <rPh sb="1" eb="3">
      <t>ショウヨ</t>
    </rPh>
    <phoneticPr fontId="37"/>
  </si>
  <si>
    <t>❹雑給</t>
    <rPh sb="1" eb="2">
      <t>ザツ</t>
    </rPh>
    <rPh sb="2" eb="3">
      <t>キュウ</t>
    </rPh>
    <phoneticPr fontId="37"/>
  </si>
  <si>
    <t>❺法定福利費</t>
    <rPh sb="1" eb="3">
      <t>ホウテイ</t>
    </rPh>
    <rPh sb="3" eb="5">
      <t>フクリ</t>
    </rPh>
    <rPh sb="5" eb="6">
      <t>ヒ</t>
    </rPh>
    <phoneticPr fontId="37"/>
  </si>
  <si>
    <t>❻会議費</t>
    <rPh sb="1" eb="4">
      <t>カイギヒ</t>
    </rPh>
    <phoneticPr fontId="37"/>
  </si>
  <si>
    <t>❼旅費交通費</t>
    <phoneticPr fontId="37"/>
  </si>
  <si>
    <t>❽通信運搬費</t>
    <rPh sb="1" eb="3">
      <t>ツウシン</t>
    </rPh>
    <rPh sb="3" eb="5">
      <t>ウンパン</t>
    </rPh>
    <rPh sb="5" eb="6">
      <t>ヒ</t>
    </rPh>
    <phoneticPr fontId="37"/>
  </si>
  <si>
    <t>❾消耗品費</t>
    <rPh sb="1" eb="3">
      <t>ショウモウ</t>
    </rPh>
    <rPh sb="3" eb="4">
      <t>ヒン</t>
    </rPh>
    <rPh sb="4" eb="5">
      <t>ヒ</t>
    </rPh>
    <phoneticPr fontId="37"/>
  </si>
  <si>
    <t>❿修繕費</t>
    <rPh sb="1" eb="3">
      <t>シュウゼン</t>
    </rPh>
    <rPh sb="3" eb="4">
      <t>ヒ</t>
    </rPh>
    <phoneticPr fontId="37"/>
  </si>
  <si>
    <t>⓫印刷製本費</t>
    <rPh sb="1" eb="3">
      <t>インサツ</t>
    </rPh>
    <rPh sb="3" eb="5">
      <t>セイホン</t>
    </rPh>
    <rPh sb="5" eb="6">
      <t>ヒ</t>
    </rPh>
    <phoneticPr fontId="37"/>
  </si>
  <si>
    <t>⓬賃借料</t>
    <rPh sb="1" eb="4">
      <t>チンシャクリョウ</t>
    </rPh>
    <phoneticPr fontId="37"/>
  </si>
  <si>
    <t>⓭水道光熱費</t>
    <rPh sb="1" eb="3">
      <t>スイドウ</t>
    </rPh>
    <rPh sb="3" eb="6">
      <t>コウネツヒ</t>
    </rPh>
    <phoneticPr fontId="37"/>
  </si>
  <si>
    <t>⓮租税公課</t>
    <rPh sb="1" eb="3">
      <t>ソゼイ</t>
    </rPh>
    <rPh sb="3" eb="5">
      <t>コウカ</t>
    </rPh>
    <phoneticPr fontId="37"/>
  </si>
  <si>
    <t>⓯諸謝金</t>
    <rPh sb="1" eb="2">
      <t>ショ</t>
    </rPh>
    <rPh sb="2" eb="4">
      <t>シャキン</t>
    </rPh>
    <phoneticPr fontId="37"/>
  </si>
  <si>
    <t>⓰委託金</t>
    <rPh sb="1" eb="3">
      <t>イタク</t>
    </rPh>
    <rPh sb="3" eb="4">
      <t>キン</t>
    </rPh>
    <phoneticPr fontId="37"/>
  </si>
  <si>
    <t>⓱保険料</t>
    <rPh sb="1" eb="3">
      <t>ホケン</t>
    </rPh>
    <rPh sb="3" eb="4">
      <t>リョウ</t>
    </rPh>
    <phoneticPr fontId="37"/>
  </si>
  <si>
    <t>⓲器具備品費</t>
    <rPh sb="1" eb="3">
      <t>キグ</t>
    </rPh>
    <rPh sb="3" eb="5">
      <t>ビヒン</t>
    </rPh>
    <rPh sb="5" eb="6">
      <t>ヒ</t>
    </rPh>
    <phoneticPr fontId="37"/>
  </si>
  <si>
    <t>⓳負担金</t>
    <rPh sb="1" eb="4">
      <t>フタンキン</t>
    </rPh>
    <phoneticPr fontId="37"/>
  </si>
  <si>
    <t>⓴支払手数料</t>
    <rPh sb="1" eb="3">
      <t>シハライ</t>
    </rPh>
    <rPh sb="3" eb="6">
      <t>テスウリョウ</t>
    </rPh>
    <phoneticPr fontId="37"/>
  </si>
  <si>
    <t>㉑報償費</t>
    <rPh sb="1" eb="4">
      <t>ホウショウヒ</t>
    </rPh>
    <phoneticPr fontId="4"/>
  </si>
  <si>
    <t>㉒慶弔費</t>
    <rPh sb="1" eb="3">
      <t>ケイチョウ</t>
    </rPh>
    <rPh sb="3" eb="4">
      <t>ヒ</t>
    </rPh>
    <phoneticPr fontId="4"/>
  </si>
  <si>
    <t>㉓雑費</t>
    <rPh sb="1" eb="3">
      <t>ザッピ</t>
    </rPh>
    <phoneticPr fontId="37"/>
  </si>
  <si>
    <t>㉔その他</t>
    <rPh sb="3" eb="4">
      <t>タ</t>
    </rPh>
    <phoneticPr fontId="4"/>
  </si>
  <si>
    <t>経費内容（HBA)</t>
    <rPh sb="2" eb="4">
      <t>ナイヨウ</t>
    </rPh>
    <phoneticPr fontId="4"/>
  </si>
  <si>
    <t>・理事、監事に対する給与・賞与・謝金
※給与総額（通勤手当を除く）を対象経費とする。</t>
    <phoneticPr fontId="4"/>
  </si>
  <si>
    <t>・職員に対する給与
※給与総額（通勤手当を除く）を対象経費とする。</t>
    <phoneticPr fontId="4"/>
  </si>
  <si>
    <t>・アルバイトやパートに支払う給料
※給与総額（通勤手当を除く）を対象経費とする。</t>
    <phoneticPr fontId="4"/>
  </si>
  <si>
    <t>・厚生年金、健康保険、労働保険（雇用保険、労災保険等）の支払額の50％</t>
    <phoneticPr fontId="4"/>
  </si>
  <si>
    <t xml:space="preserve">◆理事会、評議員会、部会、委員会等に係る以下費用
(1)会場会議室の使用料等
(2)会議資料等のコピー代等
(3) 飲料および軽食の提供が必要な場合、（2時間程度の会議等）「300円以内税込」とする。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4"/>
  </si>
  <si>
    <r>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t>
    </r>
    <r>
      <rPr>
        <sz val="16"/>
        <color rgb="FFFF0000"/>
        <rFont val="Meiryo UI"/>
        <family val="3"/>
        <charset val="128"/>
      </rPr>
      <t>『Yahoo地図→ルート→自動車・検索「おすすめ」』</t>
    </r>
    <r>
      <rPr>
        <sz val="16"/>
        <rFont val="Meiryo UI"/>
        <family val="3"/>
        <charset val="128"/>
      </rPr>
      <t>（試算往復距離ー40㎞）×37円】 による。）ただし、その参加者の移動距離が基本交通費基準を超える場合、❸ア～エに示す交通費加算額を支払うことが出来る。
❷競技会等の各種事業活動の日当は、原則2,000円（基本交通費含む）とする。ただし、その参加者の移動距離が基本交通費基準を超える場合、❸ア～エに示す交通費加算額を支払うことが出来る。 また、競技会等の各種事業活動が長時間となる場合、その日当は、4,000円を上限とし、その額は、事業の状況を考慮し、決定する。
❸ 往復移動距離が40㎞以上100㎞（</t>
    </r>
    <r>
      <rPr>
        <sz val="16"/>
        <color rgb="FFFF0000"/>
        <rFont val="Meiryo UI"/>
        <family val="3"/>
        <charset val="128"/>
      </rPr>
      <t>『Yahoo地図→ルート→自動車・検索「おすすめ」』試算往復距離ー40㎞）×37円】</t>
    </r>
    <r>
      <rPr>
        <sz val="16"/>
        <rFont val="Meiryo UI"/>
        <family val="3"/>
        <charset val="128"/>
      </rPr>
      <t>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t>
    </r>
    <r>
      <rPr>
        <sz val="16"/>
        <color rgb="FFFF0000"/>
        <rFont val="Meiryo UI"/>
        <family val="3"/>
        <charset val="128"/>
      </rPr>
      <t xml:space="preserve">『Yahoo地図→ルート→自動車・検索「おすすめ」』試算往復距離ー40㎞）×37円】 </t>
    </r>
    <r>
      <rPr>
        <sz val="16"/>
        <rFont val="Meiryo UI"/>
        <family val="3"/>
        <charset val="128"/>
      </rPr>
      <t xml:space="preserve"> 
</t>
    </r>
    <r>
      <rPr>
        <sz val="16"/>
        <color rgb="FFFF0000"/>
        <rFont val="Meiryo UI"/>
        <family val="3"/>
        <charset val="128"/>
      </rPr>
      <t>「例」：（片道111.88㎞×2ー40㎞）×37円=6,799円＋日当2,000円＝8,799円→8,800円（100円単位に四捨五入）</t>
    </r>
    <r>
      <rPr>
        <sz val="16"/>
        <rFont val="Meiryo UI"/>
        <family val="3"/>
        <charset val="128"/>
      </rPr>
      <t xml:space="preserve">
※ 旅費の算出方法が分からない場合、本協会事務局に確認し清算してください。
(5)リモート（ZOOM）会議等への参加日当は、1,000円/回とする。</t>
    </r>
    <rPh sb="82" eb="84">
      <t>タイカイ</t>
    </rPh>
    <rPh sb="84" eb="86">
      <t>ヤクイン</t>
    </rPh>
    <rPh sb="88" eb="91">
      <t>リジカイ</t>
    </rPh>
    <rPh sb="92" eb="95">
      <t>ハケンシャ</t>
    </rPh>
    <rPh sb="96" eb="98">
      <t>ケッテイ</t>
    </rPh>
    <rPh sb="103" eb="105">
      <t>ヒヨウ</t>
    </rPh>
    <rPh sb="106" eb="108">
      <t>イッパン</t>
    </rPh>
    <rPh sb="108" eb="110">
      <t>カンリ</t>
    </rPh>
    <phoneticPr fontId="4"/>
  </si>
  <si>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4"/>
  </si>
  <si>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4"/>
  </si>
  <si>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4"/>
  </si>
  <si>
    <r>
      <t xml:space="preserve">◆名刺や挨拶状、会報等の印刷代
◆事業報告書の印刷代
</t>
    </r>
    <r>
      <rPr>
        <sz val="16"/>
        <color rgb="FFFF0000"/>
        <rFont val="Meiryo UI"/>
        <family val="3"/>
        <charset val="128"/>
      </rPr>
      <t>◆賞状一括発注する印刷代</t>
    </r>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4"/>
  </si>
  <si>
    <t>◆事務所の賃貸料
･リース料、レンタル料等物品を賃貸するための支出</t>
    <phoneticPr fontId="4"/>
  </si>
  <si>
    <t>◆事務所の水道代、ガス代、電気代、灯油代等の費用</t>
    <phoneticPr fontId="4"/>
  </si>
  <si>
    <t>・印紙税、登録免許税等</t>
    <rPh sb="1" eb="4">
      <t>インシゼイ</t>
    </rPh>
    <rPh sb="5" eb="7">
      <t>トウロク</t>
    </rPh>
    <rPh sb="7" eb="10">
      <t>メンキョゼイ</t>
    </rPh>
    <rPh sb="10" eb="11">
      <t>トウ</t>
    </rPh>
    <phoneticPr fontId="4"/>
  </si>
  <si>
    <t>・専門家（税理士、弁護士等）の報酬</t>
    <phoneticPr fontId="4"/>
  </si>
  <si>
    <t>・法人外部に対する業務の委託・外注に要する費用</t>
    <phoneticPr fontId="4"/>
  </si>
  <si>
    <t>◆事務所に関わる保険(地震保険、火災保険等)その他</t>
    <phoneticPr fontId="4"/>
  </si>
  <si>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4"/>
  </si>
  <si>
    <t>◆スポーツ協会等への会費等の負担金支出</t>
    <phoneticPr fontId="4"/>
  </si>
  <si>
    <t>◆銀行振込手数料
※対象経費に関する支払に関するものに限る</t>
    <phoneticPr fontId="4"/>
  </si>
  <si>
    <t>◆年間MVP賞購入費
◆中高体連個人賞購入費</t>
    <phoneticPr fontId="4"/>
  </si>
  <si>
    <t>◆慶弔に関わる費用</t>
    <phoneticPr fontId="4"/>
  </si>
  <si>
    <t xml:space="preserve">◆ごみ処理費
</t>
    <phoneticPr fontId="4"/>
  </si>
  <si>
    <t>●交付金の対象となる経費（対象経費）
【ファンドB】
（1）対象経費は、都道府県協会の法人運営に係る経費（管理費）であることが明確でなければなりません。
（2）対象年度に支出した経費に限ります。</t>
    <phoneticPr fontId="4"/>
  </si>
  <si>
    <t>証拠書類等の整理</t>
    <rPh sb="0" eb="2">
      <t>ショウコ</t>
    </rPh>
    <rPh sb="2" eb="4">
      <t>ショルイ</t>
    </rPh>
    <rPh sb="4" eb="5">
      <t>トウ</t>
    </rPh>
    <rPh sb="6" eb="8">
      <t>セイリ</t>
    </rPh>
    <phoneticPr fontId="37"/>
  </si>
  <si>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37"/>
  </si>
  <si>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37"/>
  </si>
  <si>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37"/>
  </si>
  <si>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37"/>
  </si>
  <si>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37"/>
  </si>
  <si>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t>
    </r>
    <r>
      <rPr>
        <sz val="14"/>
        <color rgb="FFFF0000"/>
        <rFont val="Meiryo UI"/>
        <family val="3"/>
        <charset val="128"/>
      </rPr>
      <t>※弁当代(お茶代込み)は、税込で800円以内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37"/>
  </si>
  <si>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37"/>
  </si>
  <si>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37"/>
  </si>
  <si>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37"/>
  </si>
  <si>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37"/>
  </si>
  <si>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37"/>
  </si>
  <si>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37"/>
  </si>
  <si>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37"/>
  </si>
  <si>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37"/>
  </si>
  <si>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37"/>
  </si>
  <si>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37"/>
  </si>
  <si>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37"/>
  </si>
  <si>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37"/>
  </si>
  <si>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37"/>
  </si>
  <si>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37"/>
  </si>
  <si>
    <t>・請負先等の発行する（明細のわかる）領収書または、請求書および銀行振込控等</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</si>
</sst>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b/>
      <u/>
      <sz val="16"/>
      <color theme="1"/>
      <name val="HGSｺﾞｼｯｸM"/>
      <family val="3"/>
      <charset val="128"/>
    </font>
    <font>
      <sz val="8"/>
      <color theme="1"/>
      <name val="HGSｺﾞｼｯｸM"/>
      <family val="3"/>
      <charset val="128"/>
    </font>
    <font>
      <sz val="6"/>
      <name val="ＭＳ Ｐゴシック"/>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b/>
      <sz val="16"/>
      <color theme="1"/>
      <name val="ＭＳ Ｐゴシック"/>
      <family val="3"/>
      <charset val="128"/>
      <scheme val="minor"/>
    </font>
    <font>
      <sz val="10"/>
      <color theme="1"/>
      <name val="ＭＳ Ｐゴシック"/>
      <family val="3"/>
      <charset val="128"/>
      <scheme val="minor"/>
    </font>
    <font>
      <sz val="8"/>
      <color theme="0"/>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b/>
      <sz val="11"/>
      <color theme="1"/>
      <name val="HGSｺﾞｼｯｸM"/>
      <family val="3"/>
      <charset val="128"/>
    </font>
    <font>
      <b/>
      <sz val="16"/>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8"/>
      <color rgb="FFFF0000"/>
      <name val="HGSｺﾞｼｯｸM"/>
      <family val="3"/>
      <charset val="128"/>
    </font>
    <font>
      <b/>
      <sz val="16"/>
      <color rgb="FF0000CC"/>
      <name val="ＭＳ Ｐゴシック"/>
      <family val="3"/>
      <charset val="128"/>
      <scheme val="minor"/>
    </font>
    <font>
      <b/>
      <u/>
      <sz val="16"/>
      <color rgb="FF0000CC"/>
      <name val="HGSｺﾞｼｯｸM"/>
      <family val="3"/>
      <charset val="128"/>
    </font>
    <font>
      <sz val="11"/>
      <color theme="1"/>
      <name val="ＭＳ Ｐゴシック"/>
      <family val="2"/>
      <scheme val="minor"/>
    </font>
    <font>
      <sz val="12"/>
      <color theme="1"/>
      <name val="Meiryo UI"/>
      <family val="3"/>
      <charset val="128"/>
    </font>
    <font>
      <b/>
      <sz val="20"/>
      <color theme="1"/>
      <name val="Meiryo UI"/>
      <family val="3"/>
      <charset val="128"/>
    </font>
    <font>
      <sz val="6"/>
      <name val="ＭＳ Ｐゴシック"/>
      <family val="3"/>
      <charset val="128"/>
      <scheme val="minor"/>
    </font>
    <font>
      <sz val="11"/>
      <color theme="1"/>
      <name val="Meiryo UI"/>
      <family val="3"/>
      <charset val="128"/>
    </font>
    <font>
      <sz val="16"/>
      <color theme="1"/>
      <name val="Meiryo UI"/>
      <family val="3"/>
      <charset val="128"/>
    </font>
    <font>
      <b/>
      <sz val="18"/>
      <color theme="0"/>
      <name val="Meiryo UI"/>
      <family val="3"/>
      <charset val="128"/>
    </font>
    <font>
      <b/>
      <sz val="16"/>
      <color theme="1"/>
      <name val="Meiryo UI"/>
      <family val="3"/>
      <charset val="128"/>
    </font>
    <font>
      <sz val="16"/>
      <name val="Meiryo UI"/>
      <family val="3"/>
      <charset val="128"/>
    </font>
    <font>
      <sz val="16"/>
      <color rgb="FFFF0000"/>
      <name val="Meiryo UI"/>
      <family val="3"/>
      <charset val="128"/>
    </font>
    <font>
      <b/>
      <sz val="14"/>
      <color theme="0"/>
      <name val="Meiryo UI"/>
      <family val="3"/>
      <charset val="128"/>
    </font>
    <font>
      <sz val="14"/>
      <name val="Meiryo UI"/>
      <family val="3"/>
      <charset val="128"/>
    </font>
    <font>
      <b/>
      <sz val="14"/>
      <name val="Meiryo UI"/>
      <family val="3"/>
      <charset val="128"/>
    </font>
    <font>
      <sz val="14"/>
      <color rgb="FFFF0000"/>
      <name val="Meiryo UI"/>
      <family val="3"/>
      <charset val="128"/>
    </font>
    <font>
      <sz val="10"/>
      <color theme="1"/>
      <name val="Meiryo UI"/>
      <family val="3"/>
      <charset val="128"/>
    </font>
    <font>
      <b/>
      <sz val="9"/>
      <color indexed="81"/>
      <name val="MS P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249977111117893"/>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1" fillId="0" borderId="0" applyFont="0" applyFill="0" applyBorder="0" applyAlignment="0" applyProtection="0"/>
    <xf numFmtId="0" fontId="21" fillId="0" borderId="0"/>
    <xf numFmtId="0" fontId="21" fillId="0" borderId="0"/>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34" fillId="0" borderId="0"/>
  </cellStyleXfs>
  <cellXfs count="256">
    <xf numFmtId="0" fontId="0" fillId="0" borderId="0" xfId="0">
      <alignment vertical="center"/>
    </xf>
    <xf numFmtId="0" fontId="3" fillId="0" borderId="0" xfId="2" applyFont="1" applyAlignment="1">
      <alignment vertical="top"/>
    </xf>
    <xf numFmtId="0" fontId="5" fillId="0" borderId="0" xfId="2" applyFont="1" applyAlignment="1">
      <alignment horizontal="right" vertical="top"/>
    </xf>
    <xf numFmtId="0" fontId="3" fillId="0" borderId="0" xfId="2" applyFont="1">
      <alignment vertical="center"/>
    </xf>
    <xf numFmtId="0" fontId="10" fillId="0" borderId="0" xfId="2" applyFont="1" applyAlignment="1">
      <alignment horizontal="center" vertical="center"/>
    </xf>
    <xf numFmtId="0" fontId="15" fillId="0" borderId="0" xfId="2" applyFont="1" applyAlignment="1"/>
    <xf numFmtId="0" fontId="16" fillId="0" borderId="1" xfId="2" applyFont="1" applyBorder="1" applyAlignment="1">
      <alignment horizontal="left"/>
    </xf>
    <xf numFmtId="38" fontId="16" fillId="0" borderId="0" xfId="1" applyFont="1" applyBorder="1" applyProtection="1">
      <alignment vertical="center"/>
    </xf>
    <xf numFmtId="0" fontId="5" fillId="0" borderId="0" xfId="2" applyFont="1" applyAlignment="1">
      <alignment horizontal="right"/>
    </xf>
    <xf numFmtId="38" fontId="25" fillId="0" borderId="4" xfId="3" applyFont="1" applyBorder="1" applyProtection="1">
      <alignment vertical="center"/>
    </xf>
    <xf numFmtId="38" fontId="5" fillId="0" borderId="0" xfId="1" applyFont="1" applyFill="1" applyAlignment="1" applyProtection="1">
      <alignment horizontal="center"/>
    </xf>
    <xf numFmtId="38" fontId="5" fillId="0" borderId="0" xfId="1" applyFont="1" applyFill="1" applyProtection="1">
      <alignment vertical="center"/>
    </xf>
    <xf numFmtId="38" fontId="9" fillId="0" borderId="0" xfId="1" applyFont="1" applyFill="1" applyProtection="1">
      <alignment vertical="center"/>
    </xf>
    <xf numFmtId="38" fontId="25" fillId="6" borderId="4" xfId="3" applyFont="1" applyFill="1" applyBorder="1" applyProtection="1">
      <alignment vertical="center"/>
    </xf>
    <xf numFmtId="38" fontId="25" fillId="6" borderId="29" xfId="3" applyFont="1" applyFill="1" applyBorder="1" applyProtection="1">
      <alignment vertical="center"/>
    </xf>
    <xf numFmtId="38" fontId="9" fillId="7" borderId="8" xfId="1" applyFont="1" applyFill="1" applyBorder="1" applyAlignment="1" applyProtection="1">
      <alignment horizontal="right" vertical="center" wrapText="1"/>
    </xf>
    <xf numFmtId="0" fontId="10" fillId="0" borderId="0" xfId="2" applyFont="1">
      <alignment vertical="center"/>
    </xf>
    <xf numFmtId="38" fontId="2" fillId="0" borderId="0" xfId="1" applyFont="1" applyProtection="1">
      <alignment vertical="center"/>
    </xf>
    <xf numFmtId="0" fontId="2" fillId="0" borderId="0" xfId="2">
      <alignment vertical="center"/>
    </xf>
    <xf numFmtId="38" fontId="7" fillId="0" borderId="1" xfId="1" applyFont="1" applyFill="1" applyBorder="1" applyAlignment="1" applyProtection="1">
      <alignment horizontal="center" vertical="center"/>
    </xf>
    <xf numFmtId="38" fontId="7" fillId="0" borderId="2" xfId="1" applyFont="1" applyFill="1" applyBorder="1" applyAlignment="1" applyProtection="1">
      <alignment horizontal="center" vertical="center" wrapText="1"/>
    </xf>
    <xf numFmtId="0" fontId="1" fillId="0" borderId="0" xfId="0" applyFont="1">
      <alignment vertical="center"/>
    </xf>
    <xf numFmtId="38" fontId="1" fillId="0" borderId="0" xfId="1" applyFont="1" applyProtection="1">
      <alignment vertical="center"/>
    </xf>
    <xf numFmtId="0" fontId="12" fillId="0" borderId="4" xfId="2" applyFont="1" applyBorder="1" applyAlignment="1">
      <alignment horizontal="center" vertical="center"/>
    </xf>
    <xf numFmtId="0" fontId="16" fillId="0" borderId="4" xfId="0" applyFont="1" applyBorder="1">
      <alignment vertical="center"/>
    </xf>
    <xf numFmtId="38" fontId="5" fillId="0" borderId="0" xfId="1" applyFont="1" applyFill="1" applyAlignment="1" applyProtection="1">
      <alignment vertical="center"/>
    </xf>
    <xf numFmtId="0" fontId="5" fillId="0" borderId="0" xfId="2" applyFont="1">
      <alignment vertical="center"/>
    </xf>
    <xf numFmtId="0" fontId="3" fillId="0" borderId="0" xfId="2" applyFont="1" applyAlignment="1">
      <alignment horizontal="right" vertical="center"/>
    </xf>
    <xf numFmtId="0" fontId="7" fillId="0" borderId="5" xfId="2" applyFont="1" applyBorder="1" applyAlignment="1">
      <alignment vertical="center" shrinkToFit="1"/>
    </xf>
    <xf numFmtId="0" fontId="9" fillId="0" borderId="5" xfId="2" applyFont="1" applyBorder="1" applyAlignment="1">
      <alignment vertical="center" wrapText="1"/>
    </xf>
    <xf numFmtId="0" fontId="9" fillId="0" borderId="7" xfId="2" applyFont="1" applyBorder="1" applyAlignment="1">
      <alignment vertical="center" wrapText="1"/>
    </xf>
    <xf numFmtId="0" fontId="9" fillId="0" borderId="8" xfId="2" applyFont="1" applyBorder="1" applyAlignment="1">
      <alignment horizontal="center" vertical="center" wrapText="1"/>
    </xf>
    <xf numFmtId="0" fontId="3" fillId="7" borderId="0" xfId="2" applyFont="1" applyFill="1">
      <alignment vertical="center"/>
    </xf>
    <xf numFmtId="38" fontId="3" fillId="7" borderId="0" xfId="1" applyFont="1" applyFill="1" applyAlignment="1" applyProtection="1">
      <alignment vertical="center"/>
    </xf>
    <xf numFmtId="38" fontId="5" fillId="7" borderId="0" xfId="1" applyFont="1" applyFill="1" applyAlignment="1" applyProtection="1">
      <alignment vertical="center"/>
    </xf>
    <xf numFmtId="0" fontId="3" fillId="0" borderId="4" xfId="0" applyFont="1" applyBorder="1">
      <alignment vertical="center"/>
    </xf>
    <xf numFmtId="0" fontId="7" fillId="0" borderId="17" xfId="2" applyFont="1" applyBorder="1" applyAlignment="1">
      <alignment horizontal="left" vertical="center" shrinkToFit="1"/>
    </xf>
    <xf numFmtId="0" fontId="23" fillId="0" borderId="17" xfId="2" applyFont="1" applyBorder="1" applyAlignment="1">
      <alignment horizontal="center" vertical="center"/>
    </xf>
    <xf numFmtId="0" fontId="3" fillId="0" borderId="0" xfId="2" applyFont="1" applyAlignment="1">
      <alignment horizontal="left" vertical="center"/>
    </xf>
    <xf numFmtId="38" fontId="0" fillId="0" borderId="0" xfId="1" applyFont="1" applyProtection="1">
      <alignment vertical="center"/>
    </xf>
    <xf numFmtId="0" fontId="16" fillId="0" borderId="29" xfId="0" applyFont="1" applyBorder="1">
      <alignment vertical="center"/>
    </xf>
    <xf numFmtId="38" fontId="12" fillId="0" borderId="13" xfId="3" applyFont="1" applyFill="1" applyBorder="1" applyProtection="1">
      <alignment vertical="center"/>
    </xf>
    <xf numFmtId="38" fontId="26" fillId="0" borderId="13" xfId="0" applyNumberFormat="1" applyFont="1" applyBorder="1">
      <alignment vertical="center"/>
    </xf>
    <xf numFmtId="38" fontId="12" fillId="6" borderId="13" xfId="1" applyFont="1" applyFill="1" applyBorder="1" applyProtection="1">
      <alignment vertical="center"/>
    </xf>
    <xf numFmtId="0" fontId="16" fillId="0" borderId="0" xfId="2" applyFont="1">
      <alignment vertical="center"/>
    </xf>
    <xf numFmtId="0" fontId="13" fillId="4" borderId="4" xfId="2" applyFont="1" applyFill="1" applyBorder="1" applyAlignment="1">
      <alignment horizontal="center" vertical="center"/>
    </xf>
    <xf numFmtId="0" fontId="17" fillId="4" borderId="5" xfId="2" applyFont="1" applyFill="1" applyBorder="1" applyAlignment="1">
      <alignment horizontal="center" vertical="center"/>
    </xf>
    <xf numFmtId="0" fontId="13" fillId="4" borderId="4" xfId="2" applyFont="1" applyFill="1" applyBorder="1" applyAlignment="1">
      <alignment horizontal="center" vertical="center" shrinkToFit="1"/>
    </xf>
    <xf numFmtId="38" fontId="13" fillId="4" borderId="4" xfId="1" applyFont="1" applyFill="1" applyBorder="1" applyAlignment="1" applyProtection="1">
      <alignment horizontal="center"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2" fillId="0" borderId="0" xfId="2" applyFont="1">
      <alignment vertical="center"/>
    </xf>
    <xf numFmtId="0" fontId="16" fillId="0" borderId="0" xfId="0" applyFont="1">
      <alignment vertical="center"/>
    </xf>
    <xf numFmtId="0" fontId="9" fillId="0" borderId="0" xfId="2" applyFont="1" applyAlignment="1">
      <alignment horizontal="center" vertical="center" wrapText="1"/>
    </xf>
    <xf numFmtId="0" fontId="12" fillId="0" borderId="25" xfId="2" applyFont="1" applyBorder="1" applyAlignment="1">
      <alignment horizontal="center" vertical="center"/>
    </xf>
    <xf numFmtId="0" fontId="16" fillId="0" borderId="5" xfId="0" applyFont="1" applyBorder="1">
      <alignment vertical="center"/>
    </xf>
    <xf numFmtId="38" fontId="12" fillId="0" borderId="30" xfId="1" applyFont="1" applyFill="1" applyBorder="1" applyProtection="1">
      <alignment vertical="center"/>
    </xf>
    <xf numFmtId="38" fontId="12" fillId="0" borderId="31" xfId="1" applyFont="1" applyFill="1" applyBorder="1" applyProtection="1">
      <alignment vertical="center"/>
    </xf>
    <xf numFmtId="0" fontId="12" fillId="0" borderId="26" xfId="2" applyFont="1" applyBorder="1">
      <alignment vertical="center"/>
    </xf>
    <xf numFmtId="0" fontId="0" fillId="0" borderId="0" xfId="0" applyAlignment="1">
      <alignment horizontal="right" vertical="center"/>
    </xf>
    <xf numFmtId="0" fontId="12" fillId="2" borderId="4" xfId="2" applyFont="1" applyFill="1" applyBorder="1" applyAlignment="1">
      <alignment horizontal="center" vertical="center"/>
    </xf>
    <xf numFmtId="38" fontId="18" fillId="0" borderId="4" xfId="1" applyFont="1" applyFill="1" applyBorder="1" applyAlignment="1" applyProtection="1">
      <alignment horizontal="right" vertical="center"/>
    </xf>
    <xf numFmtId="38" fontId="18" fillId="0" borderId="6" xfId="3" applyFont="1" applyFill="1" applyBorder="1" applyAlignment="1" applyProtection="1">
      <alignment vertical="center" shrinkToFit="1"/>
    </xf>
    <xf numFmtId="38" fontId="19" fillId="3" borderId="6" xfId="3" applyFont="1" applyFill="1" applyBorder="1" applyAlignment="1" applyProtection="1">
      <alignment vertical="center" shrinkToFit="1"/>
    </xf>
    <xf numFmtId="38" fontId="19" fillId="3" borderId="27" xfId="3" applyFont="1" applyFill="1" applyBorder="1" applyAlignment="1" applyProtection="1">
      <alignment vertical="center"/>
    </xf>
    <xf numFmtId="0" fontId="12" fillId="0" borderId="28" xfId="2" applyFont="1" applyBorder="1" applyAlignment="1">
      <alignment horizontal="center" vertical="center"/>
    </xf>
    <xf numFmtId="38" fontId="12" fillId="0" borderId="37" xfId="1" applyFont="1" applyFill="1" applyBorder="1" applyProtection="1">
      <alignment vertical="center"/>
    </xf>
    <xf numFmtId="38" fontId="12" fillId="0" borderId="9" xfId="1" applyFont="1" applyFill="1" applyBorder="1" applyProtection="1">
      <alignment vertical="center"/>
    </xf>
    <xf numFmtId="0" fontId="12" fillId="0" borderId="38" xfId="2" applyFont="1" applyBorder="1">
      <alignment vertical="center"/>
    </xf>
    <xf numFmtId="0" fontId="12" fillId="0" borderId="4" xfId="2" applyFont="1" applyBorder="1" applyAlignment="1">
      <alignment vertical="center" shrinkToFit="1"/>
    </xf>
    <xf numFmtId="38" fontId="18" fillId="0" borderId="4" xfId="3" applyFont="1" applyFill="1" applyBorder="1" applyAlignment="1" applyProtection="1">
      <alignment vertical="center" shrinkToFit="1"/>
    </xf>
    <xf numFmtId="38" fontId="18" fillId="0" borderId="27" xfId="3" applyFont="1" applyFill="1" applyBorder="1" applyAlignment="1" applyProtection="1">
      <alignment vertical="center" shrinkToFit="1"/>
    </xf>
    <xf numFmtId="38" fontId="12" fillId="0" borderId="28" xfId="1" applyFont="1" applyFill="1" applyBorder="1" applyProtection="1">
      <alignment vertical="center"/>
    </xf>
    <xf numFmtId="38" fontId="12" fillId="0" borderId="4" xfId="1" applyFont="1" applyFill="1" applyBorder="1" applyProtection="1">
      <alignment vertical="center"/>
    </xf>
    <xf numFmtId="0" fontId="12" fillId="0" borderId="27" xfId="2" applyFont="1" applyBorder="1">
      <alignment vertical="center"/>
    </xf>
    <xf numFmtId="0" fontId="20" fillId="0" borderId="0" xfId="2" applyFont="1" applyAlignment="1">
      <alignment horizontal="center" vertical="center" wrapText="1"/>
    </xf>
    <xf numFmtId="0" fontId="13" fillId="3" borderId="6" xfId="2" applyFont="1" applyFill="1" applyBorder="1" applyAlignment="1">
      <alignment vertical="center" shrinkToFit="1"/>
    </xf>
    <xf numFmtId="0" fontId="16" fillId="0" borderId="18" xfId="0" applyFont="1" applyBorder="1">
      <alignment vertical="center"/>
    </xf>
    <xf numFmtId="0" fontId="12" fillId="0" borderId="32" xfId="2" applyFont="1" applyBorder="1" applyAlignment="1">
      <alignment horizontal="center" vertical="center"/>
    </xf>
    <xf numFmtId="0" fontId="12" fillId="0" borderId="34" xfId="2" applyFont="1" applyBorder="1" applyAlignment="1">
      <alignment horizontal="center" vertical="center"/>
    </xf>
    <xf numFmtId="38" fontId="12" fillId="0" borderId="33" xfId="3" applyFont="1" applyFill="1" applyBorder="1" applyProtection="1">
      <alignment vertical="center"/>
    </xf>
    <xf numFmtId="38" fontId="12" fillId="0" borderId="34" xfId="2" applyNumberFormat="1" applyFont="1" applyBorder="1">
      <alignment vertical="center"/>
    </xf>
    <xf numFmtId="38" fontId="12" fillId="0" borderId="35" xfId="2" applyNumberFormat="1" applyFont="1" applyBorder="1">
      <alignment vertical="center"/>
    </xf>
    <xf numFmtId="38" fontId="12" fillId="0" borderId="36" xfId="2" applyNumberFormat="1" applyFont="1" applyBorder="1">
      <alignment vertical="center"/>
    </xf>
    <xf numFmtId="0" fontId="12" fillId="0" borderId="0" xfId="2" applyFont="1" applyAlignment="1">
      <alignment horizontal="center" vertical="center"/>
    </xf>
    <xf numFmtId="38" fontId="12" fillId="0" borderId="0" xfId="2" applyNumberFormat="1" applyFont="1" applyAlignment="1">
      <alignment horizontal="center" vertical="center" shrinkToFit="1"/>
    </xf>
    <xf numFmtId="38" fontId="12" fillId="5" borderId="21" xfId="2" applyNumberFormat="1" applyFont="1" applyFill="1" applyBorder="1" applyAlignment="1">
      <alignment horizontal="right" vertical="center" shrinkToFit="1"/>
    </xf>
    <xf numFmtId="38" fontId="12" fillId="5" borderId="22" xfId="1" applyFont="1" applyFill="1" applyBorder="1" applyAlignment="1" applyProtection="1">
      <alignment horizontal="right" vertical="center"/>
    </xf>
    <xf numFmtId="38" fontId="12" fillId="5" borderId="21" xfId="1" applyFont="1" applyFill="1" applyBorder="1" applyAlignment="1" applyProtection="1">
      <alignment horizontal="right" vertical="center"/>
    </xf>
    <xf numFmtId="38" fontId="12" fillId="5" borderId="21" xfId="2" applyNumberFormat="1" applyFont="1" applyFill="1" applyBorder="1" applyAlignment="1">
      <alignment horizontal="center" vertical="center" shrinkToFit="1"/>
    </xf>
    <xf numFmtId="38" fontId="12" fillId="5" borderId="22" xfId="2" applyNumberFormat="1" applyFont="1" applyFill="1" applyBorder="1">
      <alignment vertical="center"/>
    </xf>
    <xf numFmtId="38" fontId="16" fillId="0" borderId="0" xfId="1" applyFont="1" applyProtection="1">
      <alignment vertical="center"/>
    </xf>
    <xf numFmtId="0" fontId="16" fillId="0" borderId="0" xfId="2" applyFont="1" applyAlignment="1">
      <alignment horizontal="center" vertical="center"/>
    </xf>
    <xf numFmtId="0" fontId="12" fillId="0" borderId="0" xfId="0" applyFont="1">
      <alignment vertical="center"/>
    </xf>
    <xf numFmtId="38" fontId="9" fillId="7" borderId="12" xfId="1" applyFont="1" applyFill="1" applyBorder="1" applyAlignment="1" applyProtection="1">
      <alignment vertical="center" wrapText="1"/>
    </xf>
    <xf numFmtId="0" fontId="16" fillId="0" borderId="27" xfId="0" applyFont="1" applyBorder="1">
      <alignment vertical="center"/>
    </xf>
    <xf numFmtId="38" fontId="12" fillId="0" borderId="0" xfId="2" applyNumberFormat="1" applyFont="1">
      <alignment vertical="center"/>
    </xf>
    <xf numFmtId="0" fontId="12" fillId="0" borderId="4" xfId="2" applyFont="1" applyBorder="1" applyAlignment="1" applyProtection="1">
      <alignment horizontal="center" vertical="center"/>
      <protection locked="0"/>
    </xf>
    <xf numFmtId="0" fontId="12" fillId="0" borderId="4" xfId="2" applyFont="1" applyBorder="1" applyAlignment="1" applyProtection="1">
      <alignment vertical="center" shrinkToFit="1"/>
      <protection locked="0"/>
    </xf>
    <xf numFmtId="38" fontId="18" fillId="0" borderId="4" xfId="1" applyFont="1" applyFill="1" applyBorder="1" applyAlignment="1" applyProtection="1">
      <alignment horizontal="right" vertical="center"/>
      <protection locked="0"/>
    </xf>
    <xf numFmtId="38" fontId="18" fillId="0" borderId="4" xfId="3" applyFont="1" applyFill="1" applyBorder="1" applyAlignment="1" applyProtection="1">
      <alignment vertical="center" shrinkToFit="1"/>
      <protection locked="0"/>
    </xf>
    <xf numFmtId="0" fontId="12" fillId="0" borderId="4" xfId="2" applyFont="1" applyBorder="1" applyAlignment="1" applyProtection="1">
      <alignment horizontal="left" vertical="center" shrinkToFit="1"/>
      <protection locked="0"/>
    </xf>
    <xf numFmtId="38" fontId="18" fillId="0" borderId="4" xfId="3" applyFont="1" applyFill="1" applyBorder="1" applyAlignment="1" applyProtection="1">
      <alignment horizontal="left" vertical="center" shrinkToFit="1"/>
      <protection locked="0"/>
    </xf>
    <xf numFmtId="38" fontId="18" fillId="7" borderId="4" xfId="1" applyFont="1" applyFill="1" applyBorder="1" applyAlignment="1" applyProtection="1">
      <alignment horizontal="right" vertical="center"/>
      <protection locked="0"/>
    </xf>
    <xf numFmtId="38" fontId="9" fillId="7" borderId="10" xfId="1" applyFont="1" applyFill="1" applyBorder="1" applyAlignment="1" applyProtection="1">
      <alignment horizontal="center" vertical="center" wrapText="1"/>
    </xf>
    <xf numFmtId="0" fontId="7" fillId="0" borderId="5" xfId="2" applyFont="1" applyBorder="1" applyAlignment="1">
      <alignment horizontal="center" vertical="center" wrapText="1"/>
    </xf>
    <xf numFmtId="38" fontId="9" fillId="8" borderId="5" xfId="1" applyFont="1" applyFill="1" applyBorder="1" applyAlignment="1" applyProtection="1">
      <alignment vertical="center" wrapText="1"/>
      <protection locked="0"/>
    </xf>
    <xf numFmtId="38" fontId="9" fillId="8" borderId="6" xfId="1" applyFont="1" applyFill="1" applyBorder="1" applyAlignment="1" applyProtection="1">
      <alignment vertical="center" wrapText="1"/>
      <protection locked="0"/>
    </xf>
    <xf numFmtId="38" fontId="7" fillId="0" borderId="2" xfId="1" applyFont="1" applyFill="1" applyBorder="1" applyAlignment="1" applyProtection="1">
      <alignment horizontal="center" vertical="center"/>
    </xf>
    <xf numFmtId="55" fontId="27" fillId="0" borderId="0" xfId="2" applyNumberFormat="1" applyFont="1" applyAlignment="1">
      <alignment horizontal="left" vertical="center"/>
    </xf>
    <xf numFmtId="0" fontId="7" fillId="0" borderId="2" xfId="1" applyNumberFormat="1" applyFont="1" applyFill="1" applyBorder="1" applyAlignment="1" applyProtection="1">
      <alignment horizontal="center" vertical="center" wrapText="1"/>
    </xf>
    <xf numFmtId="56" fontId="12" fillId="0" borderId="4" xfId="2" quotePrefix="1" applyNumberFormat="1" applyFont="1" applyBorder="1" applyAlignment="1">
      <alignment horizontal="center" vertical="center"/>
    </xf>
    <xf numFmtId="38" fontId="9" fillId="0" borderId="16" xfId="1" applyFont="1" applyBorder="1" applyAlignment="1" applyProtection="1">
      <alignment vertical="center" wrapText="1"/>
    </xf>
    <xf numFmtId="0" fontId="3" fillId="0" borderId="7" xfId="0" applyFont="1" applyBorder="1">
      <alignment vertical="center"/>
    </xf>
    <xf numFmtId="38" fontId="23" fillId="9" borderId="0" xfId="1" applyFont="1" applyFill="1" applyAlignment="1" applyProtection="1">
      <alignment horizontal="left" vertical="center"/>
    </xf>
    <xf numFmtId="38" fontId="23" fillId="9" borderId="0" xfId="1" applyFont="1" applyFill="1" applyProtection="1">
      <alignment vertical="center"/>
    </xf>
    <xf numFmtId="0" fontId="30" fillId="0" borderId="0" xfId="2" applyFont="1">
      <alignment vertical="center"/>
    </xf>
    <xf numFmtId="38" fontId="25" fillId="0" borderId="9" xfId="3" applyFont="1" applyBorder="1" applyProtection="1">
      <alignment vertical="center"/>
    </xf>
    <xf numFmtId="38" fontId="16" fillId="0" borderId="9" xfId="3" applyFont="1" applyFill="1" applyBorder="1" applyProtection="1">
      <alignment vertical="center"/>
    </xf>
    <xf numFmtId="0" fontId="29" fillId="0" borderId="0" xfId="0" applyFont="1">
      <alignment vertical="center"/>
    </xf>
    <xf numFmtId="0" fontId="30" fillId="0" borderId="0" xfId="0" applyFont="1">
      <alignment vertical="center"/>
    </xf>
    <xf numFmtId="0" fontId="3" fillId="0" borderId="4" xfId="0" applyFont="1" applyBorder="1" applyAlignment="1">
      <alignment vertical="center" shrinkToFit="1"/>
    </xf>
    <xf numFmtId="38" fontId="7" fillId="8" borderId="5" xfId="1" applyFont="1" applyFill="1" applyBorder="1" applyAlignment="1" applyProtection="1">
      <alignment vertical="center" wrapText="1"/>
    </xf>
    <xf numFmtId="38" fontId="7" fillId="8" borderId="2" xfId="1" applyFont="1" applyFill="1" applyBorder="1" applyAlignment="1" applyProtection="1">
      <alignment vertical="center" wrapText="1"/>
    </xf>
    <xf numFmtId="38" fontId="7" fillId="8" borderId="6" xfId="1" applyFont="1" applyFill="1" applyBorder="1" applyAlignment="1" applyProtection="1">
      <alignment vertical="center" wrapText="1"/>
    </xf>
    <xf numFmtId="38" fontId="9" fillId="0" borderId="5"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7" fillId="8" borderId="5" xfId="1" applyFont="1" applyFill="1" applyBorder="1" applyAlignment="1" applyProtection="1">
      <alignment horizontal="left" vertical="center" wrapText="1"/>
    </xf>
    <xf numFmtId="38" fontId="0" fillId="8" borderId="2" xfId="1" applyFont="1" applyFill="1" applyBorder="1" applyAlignment="1" applyProtection="1">
      <alignment vertical="center" wrapText="1"/>
    </xf>
    <xf numFmtId="38" fontId="0" fillId="8" borderId="6" xfId="1" applyFont="1" applyFill="1" applyBorder="1" applyAlignment="1" applyProtection="1">
      <alignment vertical="center" wrapText="1"/>
    </xf>
    <xf numFmtId="38" fontId="7" fillId="8" borderId="14" xfId="1" applyFont="1" applyFill="1" applyBorder="1" applyAlignment="1" applyProtection="1">
      <alignment vertical="center" wrapText="1"/>
    </xf>
    <xf numFmtId="38" fontId="0" fillId="8" borderId="39" xfId="1" applyFont="1" applyFill="1" applyBorder="1" applyAlignment="1" applyProtection="1">
      <alignment vertical="center" wrapText="1"/>
    </xf>
    <xf numFmtId="38" fontId="0" fillId="8" borderId="15" xfId="1" applyFont="1" applyFill="1" applyBorder="1" applyAlignment="1" applyProtection="1">
      <alignment vertical="center" wrapText="1"/>
    </xf>
    <xf numFmtId="38" fontId="9" fillId="0" borderId="10" xfId="1" applyFont="1" applyFill="1" applyBorder="1" applyAlignment="1" applyProtection="1">
      <alignment vertical="center" wrapText="1"/>
    </xf>
    <xf numFmtId="38" fontId="0" fillId="0" borderId="11" xfId="1" applyFont="1" applyBorder="1" applyAlignment="1" applyProtection="1">
      <alignment vertical="center" wrapText="1"/>
    </xf>
    <xf numFmtId="38" fontId="0" fillId="0" borderId="12" xfId="1" applyFont="1" applyBorder="1" applyAlignment="1" applyProtection="1">
      <alignment vertical="center" wrapText="1"/>
    </xf>
    <xf numFmtId="38" fontId="9" fillId="7" borderId="10" xfId="1" applyFont="1" applyFill="1" applyBorder="1" applyAlignment="1" applyProtection="1">
      <alignment horizontal="center" vertical="center" wrapText="1"/>
    </xf>
    <xf numFmtId="38" fontId="9" fillId="7" borderId="11" xfId="1" applyFont="1" applyFill="1" applyBorder="1" applyAlignment="1" applyProtection="1">
      <alignment horizontal="center" vertical="center" wrapText="1"/>
    </xf>
    <xf numFmtId="38" fontId="9" fillId="7" borderId="12" xfId="1" applyFont="1" applyFill="1" applyBorder="1" applyAlignment="1" applyProtection="1">
      <alignment horizontal="center" vertical="center" wrapText="1"/>
    </xf>
    <xf numFmtId="38" fontId="9" fillId="0" borderId="14" xfId="1" applyFont="1" applyFill="1" applyBorder="1" applyAlignment="1" applyProtection="1">
      <alignment horizontal="right" vertical="center" wrapText="1"/>
    </xf>
    <xf numFmtId="38" fontId="9" fillId="0" borderId="15" xfId="1" applyFont="1" applyFill="1" applyBorder="1" applyAlignment="1" applyProtection="1">
      <alignment horizontal="right" vertical="center" wrapText="1"/>
    </xf>
    <xf numFmtId="0" fontId="7" fillId="0" borderId="0" xfId="2" applyFont="1" applyAlignment="1">
      <alignment horizontal="left" vertical="center" shrinkToFit="1"/>
    </xf>
    <xf numFmtId="0" fontId="22" fillId="0" borderId="0" xfId="4" applyFont="1" applyFill="1" applyAlignment="1" applyProtection="1">
      <alignment horizontal="center" vertical="center"/>
    </xf>
    <xf numFmtId="0" fontId="23" fillId="0" borderId="0" xfId="2" applyFont="1" applyAlignment="1">
      <alignment horizontal="center" vertical="center"/>
    </xf>
    <xf numFmtId="38" fontId="5" fillId="0" borderId="19" xfId="2" applyNumberFormat="1" applyFont="1" applyBorder="1">
      <alignment vertical="center"/>
    </xf>
    <xf numFmtId="38" fontId="5" fillId="0" borderId="16" xfId="2" applyNumberFormat="1" applyFont="1" applyBorder="1">
      <alignment vertical="center"/>
    </xf>
    <xf numFmtId="38" fontId="5" fillId="0" borderId="18"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0" fontId="2" fillId="0" borderId="0" xfId="2" applyAlignment="1">
      <alignment horizontal="center" vertical="center"/>
    </xf>
    <xf numFmtId="0" fontId="2" fillId="0" borderId="1" xfId="2" applyBorder="1" applyAlignment="1">
      <alignment horizontal="center" vertical="center"/>
    </xf>
    <xf numFmtId="0" fontId="11" fillId="0" borderId="0" xfId="2" applyFont="1" applyAlignment="1">
      <alignment horizontal="right" vertical="center"/>
    </xf>
    <xf numFmtId="0" fontId="5" fillId="0" borderId="3" xfId="2" applyFont="1" applyBorder="1" applyAlignment="1">
      <alignment horizontal="center" vertical="center"/>
    </xf>
    <xf numFmtId="0" fontId="7" fillId="0" borderId="5" xfId="2"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38" fontId="7" fillId="0" borderId="5" xfId="1" applyFont="1" applyFill="1" applyBorder="1" applyAlignment="1" applyProtection="1">
      <alignment horizontal="center" vertical="center" wrapText="1"/>
    </xf>
    <xf numFmtId="38" fontId="7" fillId="0" borderId="6" xfId="1" applyFont="1" applyFill="1" applyBorder="1" applyAlignment="1" applyProtection="1">
      <alignment horizontal="center" vertical="center" wrapText="1"/>
    </xf>
    <xf numFmtId="38" fontId="9" fillId="8" borderId="5" xfId="1" applyFont="1" applyFill="1" applyBorder="1" applyAlignment="1" applyProtection="1">
      <alignment vertical="center" wrapText="1"/>
      <protection locked="0"/>
    </xf>
    <xf numFmtId="38" fontId="9" fillId="8" borderId="6" xfId="1" applyFont="1" applyFill="1" applyBorder="1" applyAlignment="1" applyProtection="1">
      <alignment vertical="center" wrapText="1"/>
      <protection locked="0"/>
    </xf>
    <xf numFmtId="0" fontId="26" fillId="8" borderId="6" xfId="0" applyFont="1" applyFill="1" applyBorder="1" applyProtection="1">
      <alignment vertical="center"/>
      <protection locked="0"/>
    </xf>
    <xf numFmtId="38" fontId="9" fillId="8" borderId="18" xfId="1" applyFont="1" applyFill="1" applyBorder="1" applyAlignment="1" applyProtection="1">
      <alignment vertical="center" wrapText="1"/>
      <protection locked="0"/>
    </xf>
    <xf numFmtId="0" fontId="26" fillId="8" borderId="19" xfId="0" applyFont="1" applyFill="1" applyBorder="1" applyProtection="1">
      <alignment vertical="center"/>
      <protection locked="0"/>
    </xf>
    <xf numFmtId="38" fontId="7" fillId="0" borderId="2" xfId="1" applyFont="1" applyFill="1" applyBorder="1" applyAlignment="1" applyProtection="1">
      <alignment horizontal="center" vertical="center"/>
    </xf>
    <xf numFmtId="38" fontId="7" fillId="0" borderId="6" xfId="1" applyFont="1" applyFill="1" applyBorder="1" applyAlignment="1" applyProtection="1">
      <alignment horizontal="center" vertical="center"/>
    </xf>
    <xf numFmtId="0" fontId="14" fillId="0" borderId="2" xfId="4" applyFill="1" applyBorder="1" applyAlignment="1" applyProtection="1">
      <alignment horizontal="center" vertical="center" shrinkToFit="1"/>
      <protection locked="0"/>
    </xf>
    <xf numFmtId="0" fontId="5" fillId="0" borderId="2" xfId="2" applyFont="1" applyBorder="1" applyAlignment="1" applyProtection="1">
      <alignment horizontal="center" vertical="center" shrinkToFit="1"/>
      <protection locked="0"/>
    </xf>
    <xf numFmtId="0" fontId="6" fillId="0" borderId="0" xfId="2" applyFont="1" applyAlignment="1">
      <alignment horizontal="center" vertical="center"/>
    </xf>
    <xf numFmtId="14" fontId="3" fillId="0" borderId="1" xfId="2" applyNumberFormat="1" applyFont="1" applyBorder="1" applyAlignment="1" applyProtection="1">
      <alignment horizontal="center" vertical="center" shrinkToFit="1"/>
      <protection locked="0"/>
    </xf>
    <xf numFmtId="0" fontId="3" fillId="0" borderId="1" xfId="2" applyFont="1" applyBorder="1" applyAlignment="1" applyProtection="1">
      <alignment horizontal="center" vertical="center" shrinkToFit="1"/>
      <protection locked="0"/>
    </xf>
    <xf numFmtId="0" fontId="5" fillId="9" borderId="2" xfId="2" applyFont="1" applyFill="1" applyBorder="1" applyAlignment="1" applyProtection="1">
      <alignment horizontal="center" vertical="center" shrinkToFit="1"/>
      <protection locked="0"/>
    </xf>
    <xf numFmtId="55" fontId="27" fillId="0" borderId="0" xfId="2" applyNumberFormat="1" applyFont="1" applyAlignment="1">
      <alignment horizontal="left" vertical="center"/>
    </xf>
    <xf numFmtId="0" fontId="3" fillId="0" borderId="0" xfId="0" applyFont="1" applyAlignment="1">
      <alignment horizontal="right" vertical="top"/>
    </xf>
    <xf numFmtId="0" fontId="3" fillId="0" borderId="0" xfId="0" applyFont="1" applyAlignment="1">
      <alignment horizontal="center" vertical="center"/>
    </xf>
    <xf numFmtId="0" fontId="0" fillId="0" borderId="2" xfId="0" applyBorder="1" applyAlignment="1">
      <alignment horizontal="center" vertical="center"/>
    </xf>
    <xf numFmtId="0" fontId="13" fillId="3" borderId="20" xfId="2" applyFont="1" applyFill="1" applyBorder="1" applyAlignment="1">
      <alignment horizontal="center" vertical="center"/>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24" fillId="0" borderId="0" xfId="2" applyFont="1" applyAlignment="1">
      <alignment horizontal="right" vertical="center"/>
    </xf>
    <xf numFmtId="0" fontId="28" fillId="0" borderId="1" xfId="2" applyFont="1" applyBorder="1" applyAlignment="1">
      <alignment horizontal="left" wrapText="1"/>
    </xf>
    <xf numFmtId="0" fontId="35" fillId="0" borderId="0" xfId="17" applyFont="1"/>
    <xf numFmtId="0" fontId="36" fillId="0" borderId="1" xfId="17" applyFont="1" applyBorder="1" applyAlignment="1">
      <alignment horizontal="left" vertical="center"/>
    </xf>
    <xf numFmtId="0" fontId="38" fillId="0" borderId="0" xfId="17" applyFont="1"/>
    <xf numFmtId="0" fontId="39" fillId="10" borderId="1" xfId="17" applyFont="1" applyFill="1" applyBorder="1" applyAlignment="1">
      <alignment horizontal="center"/>
    </xf>
    <xf numFmtId="0" fontId="40" fillId="4" borderId="5" xfId="17" applyFont="1" applyFill="1" applyBorder="1" applyAlignment="1">
      <alignment horizontal="center" vertical="center" shrinkToFit="1"/>
    </xf>
    <xf numFmtId="0" fontId="40" fillId="4" borderId="40" xfId="17" applyFont="1" applyFill="1" applyBorder="1" applyAlignment="1">
      <alignment horizontal="center" vertical="center" shrinkToFit="1"/>
    </xf>
    <xf numFmtId="0" fontId="40" fillId="4" borderId="40" xfId="17" applyFont="1" applyFill="1" applyBorder="1" applyAlignment="1">
      <alignment horizontal="center" vertical="center" shrinkToFit="1"/>
    </xf>
    <xf numFmtId="0" fontId="40" fillId="4" borderId="41" xfId="17" applyFont="1" applyFill="1" applyBorder="1" applyAlignment="1">
      <alignment horizontal="center" vertical="center" shrinkToFit="1"/>
    </xf>
    <xf numFmtId="0" fontId="40" fillId="4" borderId="2" xfId="17" applyFont="1" applyFill="1" applyBorder="1" applyAlignment="1">
      <alignment horizontal="center" vertical="center" shrinkToFit="1"/>
    </xf>
    <xf numFmtId="0" fontId="40" fillId="4" borderId="42" xfId="17" applyFont="1" applyFill="1" applyBorder="1" applyAlignment="1">
      <alignment horizontal="center" vertical="center" shrinkToFit="1"/>
    </xf>
    <xf numFmtId="0" fontId="40" fillId="4" borderId="4" xfId="17" applyFont="1" applyFill="1" applyBorder="1" applyAlignment="1">
      <alignment horizontal="center" vertical="center" shrinkToFit="1"/>
    </xf>
    <xf numFmtId="0" fontId="41" fillId="0" borderId="0" xfId="17" applyFont="1" applyAlignment="1">
      <alignment horizontal="center" vertical="center" shrinkToFit="1"/>
    </xf>
    <xf numFmtId="0" fontId="40" fillId="11" borderId="29" xfId="17" applyFont="1" applyFill="1" applyBorder="1" applyAlignment="1">
      <alignment horizontal="center" vertical="center" textRotation="255"/>
    </xf>
    <xf numFmtId="0" fontId="42" fillId="7" borderId="18" xfId="17" applyFont="1" applyFill="1" applyBorder="1" applyAlignment="1">
      <alignment horizontal="left" vertical="top" wrapText="1"/>
    </xf>
    <xf numFmtId="0" fontId="42" fillId="7" borderId="3" xfId="17" applyFont="1" applyFill="1" applyBorder="1" applyAlignment="1">
      <alignment horizontal="left" vertical="top" wrapText="1"/>
    </xf>
    <xf numFmtId="0" fontId="42" fillId="7" borderId="19" xfId="17" applyFont="1" applyFill="1" applyBorder="1" applyAlignment="1">
      <alignment horizontal="left" vertical="top" wrapText="1"/>
    </xf>
    <xf numFmtId="0" fontId="39" fillId="7" borderId="18" xfId="17" applyFont="1" applyFill="1" applyBorder="1" applyAlignment="1">
      <alignment horizontal="left" vertical="top" wrapText="1"/>
    </xf>
    <xf numFmtId="0" fontId="39" fillId="7" borderId="3" xfId="17" applyFont="1" applyFill="1" applyBorder="1" applyAlignment="1">
      <alignment horizontal="left" vertical="top" wrapText="1"/>
    </xf>
    <xf numFmtId="0" fontId="39" fillId="7" borderId="19" xfId="17" applyFont="1" applyFill="1" applyBorder="1" applyAlignment="1">
      <alignment horizontal="left" vertical="top" wrapText="1"/>
    </xf>
    <xf numFmtId="0" fontId="42" fillId="7" borderId="19" xfId="17" applyFont="1" applyFill="1" applyBorder="1" applyAlignment="1">
      <alignment horizontal="left" vertical="top" wrapText="1"/>
    </xf>
    <xf numFmtId="0" fontId="42" fillId="7" borderId="29" xfId="17" applyFont="1" applyFill="1" applyBorder="1" applyAlignment="1">
      <alignment horizontal="left" vertical="top" wrapText="1"/>
    </xf>
    <xf numFmtId="0" fontId="40" fillId="11" borderId="43" xfId="17" applyFont="1" applyFill="1" applyBorder="1" applyAlignment="1">
      <alignment horizontal="center" vertical="center" textRotation="255"/>
    </xf>
    <xf numFmtId="0" fontId="42" fillId="7" borderId="44" xfId="17" applyFont="1" applyFill="1" applyBorder="1" applyAlignment="1">
      <alignment horizontal="left" vertical="top" wrapText="1"/>
    </xf>
    <xf numFmtId="0" fontId="42" fillId="7" borderId="0" xfId="17" applyFont="1" applyFill="1" applyAlignment="1">
      <alignment horizontal="left" vertical="top" wrapText="1"/>
    </xf>
    <xf numFmtId="0" fontId="42" fillId="7" borderId="17" xfId="17" applyFont="1" applyFill="1" applyBorder="1" applyAlignment="1">
      <alignment horizontal="left" vertical="top" wrapText="1"/>
    </xf>
    <xf numFmtId="0" fontId="39" fillId="7" borderId="44" xfId="17" applyFont="1" applyFill="1" applyBorder="1" applyAlignment="1">
      <alignment horizontal="left" vertical="top" wrapText="1"/>
    </xf>
    <xf numFmtId="0" fontId="39" fillId="7" borderId="0" xfId="17" applyFont="1" applyFill="1" applyAlignment="1">
      <alignment horizontal="left" vertical="top" wrapText="1"/>
    </xf>
    <xf numFmtId="0" fontId="39" fillId="7" borderId="17" xfId="17" applyFont="1" applyFill="1" applyBorder="1" applyAlignment="1">
      <alignment horizontal="left" vertical="top" wrapText="1"/>
    </xf>
    <xf numFmtId="0" fontId="42" fillId="7" borderId="17" xfId="17" applyFont="1" applyFill="1" applyBorder="1" applyAlignment="1">
      <alignment horizontal="left" vertical="top" wrapText="1"/>
    </xf>
    <xf numFmtId="0" fontId="42" fillId="7" borderId="43" xfId="17" applyFont="1" applyFill="1" applyBorder="1" applyAlignment="1">
      <alignment horizontal="left" vertical="top" wrapText="1"/>
    </xf>
    <xf numFmtId="0" fontId="40" fillId="11" borderId="43" xfId="17" applyFont="1" applyFill="1" applyBorder="1" applyAlignment="1">
      <alignment horizontal="center" vertical="center" textRotation="255"/>
    </xf>
    <xf numFmtId="0" fontId="42" fillId="7" borderId="44" xfId="17" applyFont="1" applyFill="1" applyBorder="1" applyAlignment="1">
      <alignment horizontal="left" vertical="top" wrapText="1"/>
    </xf>
    <xf numFmtId="0" fontId="42" fillId="7" borderId="0" xfId="17" applyFont="1" applyFill="1" applyAlignment="1">
      <alignment horizontal="left" vertical="top" wrapText="1"/>
    </xf>
    <xf numFmtId="0" fontId="39" fillId="7" borderId="44" xfId="17" applyFont="1" applyFill="1" applyBorder="1" applyAlignment="1">
      <alignment horizontal="left" vertical="top" wrapText="1"/>
    </xf>
    <xf numFmtId="0" fontId="39" fillId="7" borderId="0" xfId="17" applyFont="1" applyFill="1" applyAlignment="1">
      <alignment horizontal="left" vertical="top" wrapText="1"/>
    </xf>
    <xf numFmtId="0" fontId="39" fillId="7" borderId="17" xfId="17" applyFont="1" applyFill="1" applyBorder="1" applyAlignment="1">
      <alignment horizontal="left" vertical="top" wrapText="1"/>
    </xf>
    <xf numFmtId="0" fontId="42" fillId="7" borderId="43" xfId="17" applyFont="1" applyFill="1" applyBorder="1" applyAlignment="1">
      <alignment horizontal="left" vertical="top" wrapText="1"/>
    </xf>
    <xf numFmtId="0" fontId="43" fillId="7" borderId="44" xfId="17" applyFont="1" applyFill="1" applyBorder="1" applyAlignment="1">
      <alignment horizontal="left" vertical="top" wrapText="1"/>
    </xf>
    <xf numFmtId="0" fontId="44" fillId="11" borderId="9" xfId="17" applyFont="1" applyFill="1" applyBorder="1" applyAlignment="1">
      <alignment horizontal="center" vertical="center" textRotation="255"/>
    </xf>
    <xf numFmtId="0" fontId="42" fillId="7" borderId="8" xfId="17" applyFont="1" applyFill="1" applyBorder="1" applyAlignment="1">
      <alignment horizontal="left" vertical="top" wrapText="1"/>
    </xf>
    <xf numFmtId="0" fontId="42" fillId="7" borderId="1" xfId="17" applyFont="1" applyFill="1" applyBorder="1" applyAlignment="1">
      <alignment horizontal="left" vertical="top" wrapText="1"/>
    </xf>
    <xf numFmtId="0" fontId="42" fillId="7" borderId="16" xfId="17" applyFont="1" applyFill="1" applyBorder="1" applyAlignment="1">
      <alignment horizontal="left" vertical="top" wrapText="1"/>
    </xf>
    <xf numFmtId="0" fontId="39" fillId="7" borderId="8" xfId="17" applyFont="1" applyFill="1" applyBorder="1" applyAlignment="1">
      <alignment horizontal="left" vertical="top" wrapText="1"/>
    </xf>
    <xf numFmtId="0" fontId="39" fillId="7" borderId="1" xfId="17" applyFont="1" applyFill="1" applyBorder="1" applyAlignment="1">
      <alignment horizontal="left" vertical="top" wrapText="1"/>
    </xf>
    <xf numFmtId="0" fontId="39" fillId="7" borderId="16" xfId="17" applyFont="1" applyFill="1" applyBorder="1" applyAlignment="1">
      <alignment horizontal="left" vertical="top" wrapText="1"/>
    </xf>
    <xf numFmtId="0" fontId="42" fillId="7" borderId="8" xfId="17" applyFont="1" applyFill="1" applyBorder="1" applyAlignment="1">
      <alignment horizontal="center" vertical="top" wrapText="1"/>
    </xf>
    <xf numFmtId="0" fontId="42" fillId="7" borderId="1" xfId="17" applyFont="1" applyFill="1" applyBorder="1" applyAlignment="1">
      <alignment horizontal="center" vertical="top" wrapText="1"/>
    </xf>
    <xf numFmtId="0" fontId="42" fillId="7" borderId="16" xfId="17" applyFont="1" applyFill="1" applyBorder="1" applyAlignment="1">
      <alignment horizontal="center" vertical="top" wrapText="1"/>
    </xf>
    <xf numFmtId="0" fontId="42" fillId="7" borderId="8" xfId="17" applyFont="1" applyFill="1" applyBorder="1" applyAlignment="1">
      <alignment horizontal="left" vertical="top" wrapText="1"/>
    </xf>
    <xf numFmtId="0" fontId="42" fillId="7" borderId="1" xfId="17" applyFont="1" applyFill="1" applyBorder="1" applyAlignment="1">
      <alignment horizontal="left" vertical="top" wrapText="1"/>
    </xf>
    <xf numFmtId="0" fontId="42" fillId="7" borderId="16" xfId="17" applyFont="1" applyFill="1" applyBorder="1" applyAlignment="1">
      <alignment horizontal="left" vertical="top" wrapText="1"/>
    </xf>
    <xf numFmtId="0" fontId="39" fillId="7" borderId="8" xfId="17" applyFont="1" applyFill="1" applyBorder="1" applyAlignment="1">
      <alignment horizontal="left" vertical="top" wrapText="1"/>
    </xf>
    <xf numFmtId="0" fontId="39" fillId="7" borderId="1" xfId="17" applyFont="1" applyFill="1" applyBorder="1" applyAlignment="1">
      <alignment horizontal="left" vertical="top" wrapText="1"/>
    </xf>
    <xf numFmtId="0" fontId="39" fillId="7" borderId="16" xfId="17" applyFont="1" applyFill="1" applyBorder="1" applyAlignment="1">
      <alignment horizontal="left" vertical="top" wrapText="1"/>
    </xf>
    <xf numFmtId="0" fontId="42" fillId="7" borderId="9" xfId="17" applyFont="1" applyFill="1" applyBorder="1" applyAlignment="1">
      <alignment horizontal="left" vertical="top" wrapText="1"/>
    </xf>
    <xf numFmtId="0" fontId="40" fillId="4" borderId="43" xfId="17" applyFont="1" applyFill="1" applyBorder="1" applyAlignment="1">
      <alignment horizontal="center" vertical="center" textRotation="255"/>
    </xf>
    <xf numFmtId="0" fontId="45" fillId="0" borderId="9" xfId="17" applyFont="1" applyBorder="1" applyAlignment="1">
      <alignment horizontal="left" vertical="top" wrapText="1"/>
    </xf>
    <xf numFmtId="0" fontId="45" fillId="0" borderId="44" xfId="17" applyFont="1" applyBorder="1" applyAlignment="1">
      <alignment horizontal="left" vertical="top" wrapText="1"/>
    </xf>
    <xf numFmtId="0" fontId="45" fillId="0" borderId="0" xfId="17" applyFont="1" applyAlignment="1">
      <alignment horizontal="left" vertical="top" wrapText="1"/>
    </xf>
    <xf numFmtId="0" fontId="45" fillId="0" borderId="17" xfId="17" applyFont="1" applyBorder="1" applyAlignment="1">
      <alignment horizontal="left" vertical="top" wrapText="1"/>
    </xf>
    <xf numFmtId="0" fontId="45" fillId="0" borderId="9" xfId="17" applyFont="1" applyBorder="1" applyAlignment="1">
      <alignment horizontal="left" vertical="top"/>
    </xf>
    <xf numFmtId="0" fontId="45" fillId="0" borderId="9" xfId="17" applyFont="1" applyBorder="1" applyAlignment="1">
      <alignment vertical="top" wrapText="1"/>
    </xf>
    <xf numFmtId="0" fontId="45" fillId="0" borderId="9" xfId="17" applyFont="1" applyBorder="1" applyAlignment="1">
      <alignment vertical="top"/>
    </xf>
    <xf numFmtId="0" fontId="45" fillId="0" borderId="43" xfId="17" applyFont="1" applyBorder="1" applyAlignment="1">
      <alignment horizontal="left" vertical="top" wrapText="1"/>
    </xf>
    <xf numFmtId="0" fontId="45" fillId="0" borderId="45" xfId="17" applyFont="1" applyBorder="1" applyAlignment="1">
      <alignment horizontal="left" vertical="top" wrapText="1"/>
    </xf>
    <xf numFmtId="0" fontId="45" fillId="0" borderId="4" xfId="17" applyFont="1" applyBorder="1" applyAlignment="1">
      <alignment horizontal="left" vertical="top" wrapText="1"/>
    </xf>
    <xf numFmtId="0" fontId="45" fillId="0" borderId="4" xfId="17" applyFont="1" applyBorder="1" applyAlignment="1">
      <alignment horizontal="left" vertical="top"/>
    </xf>
    <xf numFmtId="0" fontId="45" fillId="0" borderId="4" xfId="17" applyFont="1" applyBorder="1" applyAlignment="1">
      <alignment vertical="top"/>
    </xf>
    <xf numFmtId="0" fontId="45" fillId="0" borderId="46" xfId="17" applyFont="1" applyBorder="1" applyAlignment="1">
      <alignment horizontal="left" vertical="top" wrapText="1"/>
    </xf>
    <xf numFmtId="0" fontId="45" fillId="0" borderId="8" xfId="17" applyFont="1" applyBorder="1" applyAlignment="1">
      <alignment horizontal="left" vertical="top" wrapText="1"/>
    </xf>
    <xf numFmtId="0" fontId="45" fillId="0" borderId="1" xfId="17" applyFont="1" applyBorder="1" applyAlignment="1">
      <alignment horizontal="left" vertical="top" wrapText="1"/>
    </xf>
    <xf numFmtId="0" fontId="45" fillId="0" borderId="16" xfId="17" applyFont="1" applyBorder="1" applyAlignment="1">
      <alignment horizontal="left" vertical="top" wrapText="1"/>
    </xf>
    <xf numFmtId="0" fontId="45" fillId="0" borderId="9" xfId="17" applyFont="1" applyBorder="1" applyAlignment="1">
      <alignment horizontal="left" vertical="top" wrapText="1"/>
    </xf>
    <xf numFmtId="0" fontId="45" fillId="0" borderId="47" xfId="17" applyFont="1" applyBorder="1" applyAlignment="1">
      <alignment horizontal="left" vertical="top" wrapText="1"/>
    </xf>
    <xf numFmtId="0" fontId="48" fillId="0" borderId="0" xfId="17" applyFont="1"/>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BDEC05E0-23D4-4EC3-B1FC-10C4BD0693F7}"/>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baof/Downloads/2023&#19968;&#33324;&#20250;&#35336;&#20104;&#31639;(A&#12539;B&#65420;&#65383;&#65437;&#65412;&#65438;)&#31185;&#30446;&#21450;&#12403;&#23550;&#35937;&#32076;&#36027;&#12395;&#12388;&#12356;&#12390;(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 val="⑫2023【A事業】対象経費基準"/>
      <sheetName val="⑪2023【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49"/>
  <sheetViews>
    <sheetView tabSelected="1" zoomScale="80" zoomScaleNormal="80" workbookViewId="0">
      <selection activeCell="G49" sqref="G49"/>
    </sheetView>
  </sheetViews>
  <sheetFormatPr defaultColWidth="8.88671875" defaultRowHeight="13.2"/>
  <cols>
    <col min="1" max="1" width="20.33203125" customWidth="1"/>
    <col min="2" max="2" width="5.44140625" customWidth="1"/>
    <col min="3" max="3" width="12.44140625" style="39" customWidth="1"/>
    <col min="4" max="4" width="2" style="39" customWidth="1"/>
    <col min="5" max="5" width="13.44140625" style="39" customWidth="1"/>
    <col min="6" max="6" width="19.44140625" style="39" customWidth="1"/>
    <col min="7" max="7" width="29.44140625" customWidth="1"/>
    <col min="8" max="8" width="7.44140625" customWidth="1"/>
    <col min="10" max="10" width="3" customWidth="1"/>
    <col min="12" max="12" width="19.44140625" customWidth="1"/>
    <col min="13" max="13" width="10.44140625" bestFit="1" customWidth="1"/>
    <col min="14" max="15" width="9" style="39" hidden="1" customWidth="1"/>
  </cols>
  <sheetData>
    <row r="1" spans="1:17">
      <c r="A1" s="1"/>
      <c r="B1" s="1"/>
      <c r="C1" s="17"/>
      <c r="D1" s="17"/>
      <c r="E1" s="17"/>
      <c r="F1" s="17"/>
      <c r="G1" s="18"/>
      <c r="H1" s="2"/>
      <c r="I1" s="18"/>
      <c r="J1" s="18"/>
      <c r="K1" s="18"/>
      <c r="L1" s="18"/>
      <c r="M1" s="18"/>
      <c r="N1" s="17"/>
      <c r="O1" s="17"/>
    </row>
    <row r="2" spans="1:17" ht="31.5" customHeight="1">
      <c r="A2" s="168" t="s">
        <v>143</v>
      </c>
      <c r="B2" s="168"/>
      <c r="C2" s="168"/>
      <c r="D2" s="168"/>
      <c r="E2" s="168"/>
      <c r="F2" s="168"/>
      <c r="G2" s="168"/>
      <c r="H2" s="168"/>
      <c r="I2" s="18"/>
      <c r="J2" s="18"/>
      <c r="K2" s="18"/>
      <c r="L2" s="18"/>
      <c r="M2" s="18"/>
      <c r="N2" s="17"/>
      <c r="O2" s="17"/>
    </row>
    <row r="3" spans="1:17" ht="22.5" customHeight="1">
      <c r="A3" s="3"/>
      <c r="B3" s="3"/>
      <c r="C3" s="10"/>
      <c r="D3" s="10"/>
      <c r="E3" s="11"/>
      <c r="F3" s="19" t="s">
        <v>0</v>
      </c>
      <c r="G3" s="169" t="s">
        <v>1</v>
      </c>
      <c r="H3" s="170"/>
      <c r="I3" s="18"/>
      <c r="J3" s="18"/>
      <c r="K3" s="116" t="s">
        <v>109</v>
      </c>
      <c r="L3" s="18"/>
      <c r="M3" s="18"/>
      <c r="N3" s="17"/>
      <c r="O3" s="17"/>
    </row>
    <row r="4" spans="1:17" ht="27.9" customHeight="1">
      <c r="A4" s="172" t="s">
        <v>140</v>
      </c>
      <c r="B4" s="172"/>
      <c r="C4" s="114" t="s">
        <v>108</v>
      </c>
      <c r="D4" s="12"/>
      <c r="E4" s="11"/>
      <c r="F4" s="108" t="s">
        <v>110</v>
      </c>
      <c r="G4" s="171"/>
      <c r="H4" s="171"/>
      <c r="I4" s="18"/>
      <c r="J4" s="18"/>
      <c r="K4" s="116" t="s">
        <v>107</v>
      </c>
      <c r="L4" s="18"/>
      <c r="M4" s="18"/>
      <c r="N4" s="17"/>
      <c r="O4" s="17"/>
      <c r="Q4" s="119" t="s">
        <v>119</v>
      </c>
    </row>
    <row r="5" spans="1:17" ht="27.9" customHeight="1">
      <c r="A5" s="109" t="s">
        <v>141</v>
      </c>
      <c r="B5" s="109"/>
      <c r="C5" s="115" t="s">
        <v>108</v>
      </c>
      <c r="D5" s="12"/>
      <c r="E5" s="11"/>
      <c r="F5" s="20" t="s">
        <v>111</v>
      </c>
      <c r="G5" s="167"/>
      <c r="H5" s="167"/>
      <c r="I5" s="18"/>
      <c r="J5" s="18"/>
      <c r="K5" s="18"/>
      <c r="L5" s="18"/>
      <c r="M5" s="18"/>
      <c r="N5" s="17"/>
      <c r="O5" s="17"/>
      <c r="Q5" s="120" t="s">
        <v>120</v>
      </c>
    </row>
    <row r="6" spans="1:17" ht="27.75" customHeight="1">
      <c r="A6" s="174" t="s">
        <v>2</v>
      </c>
      <c r="B6" s="174"/>
      <c r="C6" s="174"/>
      <c r="D6" s="11"/>
      <c r="E6" s="11"/>
      <c r="F6" s="110" t="s">
        <v>3</v>
      </c>
      <c r="G6" s="175"/>
      <c r="H6" s="175"/>
      <c r="I6" s="18"/>
      <c r="J6" s="18"/>
      <c r="K6" s="18"/>
      <c r="L6" s="18"/>
      <c r="M6" s="18"/>
      <c r="N6" s="17"/>
      <c r="O6" s="17"/>
      <c r="Q6" s="120" t="s">
        <v>121</v>
      </c>
    </row>
    <row r="7" spans="1:17" ht="27.9" customHeight="1">
      <c r="A7" s="173"/>
      <c r="B7" s="173"/>
      <c r="C7" s="173"/>
      <c r="D7" s="12"/>
      <c r="E7" s="11"/>
      <c r="F7" s="108" t="s">
        <v>112</v>
      </c>
      <c r="G7" s="167"/>
      <c r="H7" s="167"/>
      <c r="I7" s="18"/>
      <c r="J7" s="18"/>
      <c r="K7" s="18"/>
      <c r="L7" s="18"/>
      <c r="M7" s="18"/>
      <c r="N7" s="17"/>
      <c r="O7" s="17"/>
      <c r="Q7" s="120" t="s">
        <v>122</v>
      </c>
    </row>
    <row r="8" spans="1:17" ht="27.9" customHeight="1">
      <c r="A8" s="4"/>
      <c r="B8" s="4"/>
      <c r="C8" s="11"/>
      <c r="D8" s="11"/>
      <c r="E8" s="11"/>
      <c r="F8" s="20" t="s">
        <v>113</v>
      </c>
      <c r="G8" s="166"/>
      <c r="H8" s="167"/>
      <c r="I8" s="18"/>
      <c r="J8" s="18"/>
      <c r="K8" s="18"/>
      <c r="L8" s="18"/>
      <c r="M8" s="18"/>
      <c r="N8" s="17"/>
      <c r="O8" s="17"/>
      <c r="Q8" s="120" t="s">
        <v>123</v>
      </c>
    </row>
    <row r="9" spans="1:17" ht="10.5" customHeight="1">
      <c r="A9" s="21"/>
      <c r="B9" s="21"/>
      <c r="C9" s="22"/>
      <c r="D9" s="22"/>
      <c r="E9" s="11"/>
      <c r="F9" s="17"/>
      <c r="G9" s="153"/>
      <c r="H9" s="153"/>
      <c r="I9" s="18"/>
      <c r="J9" s="18"/>
      <c r="K9" s="18"/>
      <c r="L9" s="150" t="s">
        <v>4</v>
      </c>
      <c r="M9" s="151"/>
      <c r="N9" s="17"/>
      <c r="O9" s="17"/>
      <c r="Q9" s="120" t="s">
        <v>124</v>
      </c>
    </row>
    <row r="10" spans="1:17" ht="24" customHeight="1">
      <c r="A10" s="21"/>
      <c r="B10" s="21"/>
      <c r="C10" s="17"/>
      <c r="D10" s="17"/>
      <c r="E10" s="17"/>
      <c r="F10" s="152"/>
      <c r="G10" s="152"/>
      <c r="H10" s="152"/>
      <c r="I10" s="18"/>
      <c r="J10" s="18"/>
      <c r="K10" s="23">
        <v>1</v>
      </c>
      <c r="L10" s="24" t="s">
        <v>5</v>
      </c>
      <c r="M10" s="9">
        <f>VLOOKUP($L10,'一般会計（支出明細書）'!$S$2:$U$44,2,0)</f>
        <v>0</v>
      </c>
      <c r="N10" s="13">
        <f>VLOOKUP($L10,'一般会計（支出明細書）'!$S$2:$U$44,2,0)</f>
        <v>0</v>
      </c>
      <c r="O10" s="13">
        <f>VLOOKUP($L10,'一般会計（支出明細書）'!$S$2:$V$45,4,0)</f>
        <v>0</v>
      </c>
      <c r="Q10" s="120" t="s">
        <v>125</v>
      </c>
    </row>
    <row r="11" spans="1:17" ht="24" customHeight="1">
      <c r="A11" s="3" t="s">
        <v>6</v>
      </c>
      <c r="B11" s="3"/>
      <c r="C11" s="25"/>
      <c r="D11" s="25"/>
      <c r="E11" s="25"/>
      <c r="F11" s="25"/>
      <c r="G11" s="26"/>
      <c r="H11" s="27" t="s">
        <v>7</v>
      </c>
      <c r="I11" s="26"/>
      <c r="J11" s="26"/>
      <c r="K11" s="23">
        <v>2</v>
      </c>
      <c r="L11" s="24" t="s">
        <v>8</v>
      </c>
      <c r="M11" s="9">
        <f>VLOOKUP($L11,'一般会計（支出明細書）'!$S$2:$U$44,2,0)</f>
        <v>0</v>
      </c>
      <c r="N11" s="13">
        <f>VLOOKUP($L11,'一般会計（支出明細書）'!$S$2:$U$44,2,0)</f>
        <v>0</v>
      </c>
      <c r="O11" s="13">
        <f>VLOOKUP($L11,'一般会計（支出明細書）'!$S$2:$V$45,4,0)</f>
        <v>0</v>
      </c>
      <c r="Q11" s="120" t="s">
        <v>126</v>
      </c>
    </row>
    <row r="12" spans="1:17" ht="24" customHeight="1">
      <c r="A12" s="105" t="s">
        <v>9</v>
      </c>
      <c r="B12" s="157" t="s">
        <v>10</v>
      </c>
      <c r="C12" s="158"/>
      <c r="D12" s="154" t="s">
        <v>138</v>
      </c>
      <c r="E12" s="155"/>
      <c r="F12" s="155"/>
      <c r="G12" s="155"/>
      <c r="H12" s="156"/>
      <c r="I12" s="26"/>
      <c r="J12" s="26"/>
      <c r="K12" s="23">
        <v>3</v>
      </c>
      <c r="L12" s="24" t="s">
        <v>11</v>
      </c>
      <c r="M12" s="9">
        <f>VLOOKUP($L12,'一般会計（支出明細書）'!$S$2:$U$44,2,0)</f>
        <v>0</v>
      </c>
      <c r="N12" s="13">
        <f>VLOOKUP($L12,'一般会計（支出明細書）'!$S$2:$U$44,2,0)</f>
        <v>0</v>
      </c>
      <c r="O12" s="13">
        <f>VLOOKUP($L12,'一般会計（支出明細書）'!$S$2:$V$45,4,0)</f>
        <v>0</v>
      </c>
      <c r="Q12" s="120" t="s">
        <v>127</v>
      </c>
    </row>
    <row r="13" spans="1:17" ht="24" customHeight="1">
      <c r="A13" s="28" t="s">
        <v>12</v>
      </c>
      <c r="B13" s="159"/>
      <c r="C13" s="160"/>
      <c r="D13" s="122"/>
      <c r="E13" s="128"/>
      <c r="F13" s="128"/>
      <c r="G13" s="128"/>
      <c r="H13" s="129"/>
      <c r="I13" s="26"/>
      <c r="J13" s="26"/>
      <c r="K13" s="23">
        <v>4</v>
      </c>
      <c r="L13" s="24" t="s">
        <v>13</v>
      </c>
      <c r="M13" s="9">
        <f>VLOOKUP($L13,'一般会計（支出明細書）'!$S$2:$U$44,2,0)</f>
        <v>0</v>
      </c>
      <c r="N13" s="13">
        <f>VLOOKUP($L13,'一般会計（支出明細書）'!$S$2:$U$44,2,0)</f>
        <v>0</v>
      </c>
      <c r="O13" s="13">
        <f>VLOOKUP($L13,'一般会計（支出明細書）'!$S$2:$V$45,4,0)</f>
        <v>0</v>
      </c>
      <c r="Q13" s="120" t="s">
        <v>128</v>
      </c>
    </row>
    <row r="14" spans="1:17" ht="24" customHeight="1">
      <c r="A14" s="28" t="s">
        <v>14</v>
      </c>
      <c r="B14" s="106"/>
      <c r="C14" s="107"/>
      <c r="D14" s="122"/>
      <c r="E14" s="123"/>
      <c r="F14" s="123"/>
      <c r="G14" s="123"/>
      <c r="H14" s="124"/>
      <c r="I14" s="26"/>
      <c r="J14" s="26"/>
      <c r="K14" s="23">
        <v>5</v>
      </c>
      <c r="L14" s="24" t="s">
        <v>15</v>
      </c>
      <c r="M14" s="9">
        <f>VLOOKUP($L14,'一般会計（支出明細書）'!$S$2:$U$44,2,0)</f>
        <v>0</v>
      </c>
      <c r="N14" s="13">
        <f>VLOOKUP($L14,'一般会計（支出明細書）'!$S$2:$U$44,2,0)</f>
        <v>0</v>
      </c>
      <c r="O14" s="13">
        <f>VLOOKUP($L14,'一般会計（支出明細書）'!$S$2:$V$45,4,0)</f>
        <v>0</v>
      </c>
      <c r="Q14" s="120" t="s">
        <v>129</v>
      </c>
    </row>
    <row r="15" spans="1:17" ht="24" customHeight="1">
      <c r="A15" s="29" t="s">
        <v>16</v>
      </c>
      <c r="B15" s="159"/>
      <c r="C15" s="161"/>
      <c r="D15" s="122"/>
      <c r="E15" s="128"/>
      <c r="F15" s="128"/>
      <c r="G15" s="128"/>
      <c r="H15" s="129"/>
      <c r="I15" s="26"/>
      <c r="J15" s="26"/>
      <c r="K15" s="23">
        <v>6</v>
      </c>
      <c r="L15" s="24" t="s">
        <v>102</v>
      </c>
      <c r="M15" s="9">
        <f>VLOOKUP($L15,'一般会計（支出明細書）'!$S$2:$U$44,2,0)</f>
        <v>0</v>
      </c>
      <c r="N15" s="13">
        <f>VLOOKUP($L15,'一般会計（支出明細書）'!$S$2:$U$44,2,0)</f>
        <v>0</v>
      </c>
      <c r="O15" s="13">
        <f>VLOOKUP($L15,'一般会計（支出明細書）'!$S$2:$V$45,4,0)</f>
        <v>0</v>
      </c>
      <c r="Q15" s="120" t="s">
        <v>130</v>
      </c>
    </row>
    <row r="16" spans="1:17" ht="24" customHeight="1" thickBot="1">
      <c r="A16" s="30" t="s">
        <v>17</v>
      </c>
      <c r="B16" s="162"/>
      <c r="C16" s="163"/>
      <c r="D16" s="130"/>
      <c r="E16" s="131"/>
      <c r="F16" s="131"/>
      <c r="G16" s="131"/>
      <c r="H16" s="132"/>
      <c r="I16" s="26"/>
      <c r="J16" s="26"/>
      <c r="K16" s="23">
        <v>7</v>
      </c>
      <c r="L16" s="24" t="s">
        <v>20</v>
      </c>
      <c r="M16" s="9">
        <f>VLOOKUP($L16,'一般会計（支出明細書）'!$S$2:$U$44,2,0)</f>
        <v>0</v>
      </c>
      <c r="N16" s="13">
        <f>VLOOKUP($L16,'一般会計（支出明細書）'!$S$2:$U$44,2,0)</f>
        <v>0</v>
      </c>
      <c r="O16" s="13">
        <f>VLOOKUP($L16,'一般会計（支出明細書）'!$S$2:$V$45,4,0)</f>
        <v>0</v>
      </c>
      <c r="Q16" s="120" t="s">
        <v>131</v>
      </c>
    </row>
    <row r="17" spans="1:17" ht="24" customHeight="1" thickTop="1">
      <c r="A17" s="31" t="s">
        <v>18</v>
      </c>
      <c r="B17" s="104" t="s">
        <v>19</v>
      </c>
      <c r="C17" s="94">
        <f>SUM(B13:C16)</f>
        <v>0</v>
      </c>
      <c r="D17" s="133"/>
      <c r="E17" s="134"/>
      <c r="F17" s="134"/>
      <c r="G17" s="134"/>
      <c r="H17" s="135"/>
      <c r="I17" s="26"/>
      <c r="J17" s="26"/>
      <c r="K17" s="23">
        <v>8</v>
      </c>
      <c r="L17" s="24" t="s">
        <v>106</v>
      </c>
      <c r="M17" s="9">
        <f>VLOOKUP($L17,'一般会計（支出明細書）'!$S$2:$U$44,2,0)</f>
        <v>0</v>
      </c>
      <c r="N17" s="13">
        <f>VLOOKUP($L17,'一般会計（支出明細書）'!$S$2:$U$44,2,0)</f>
        <v>0</v>
      </c>
      <c r="O17" s="13">
        <f>VLOOKUP($L17,'一般会計（支出明細書）'!$S$2:$V$45,4,0)</f>
        <v>0</v>
      </c>
      <c r="Q17" s="120" t="s">
        <v>132</v>
      </c>
    </row>
    <row r="18" spans="1:17" ht="24" customHeight="1">
      <c r="A18" s="32" t="s">
        <v>21</v>
      </c>
      <c r="B18" s="33"/>
      <c r="C18" s="34"/>
      <c r="D18" s="34"/>
      <c r="E18" s="34"/>
      <c r="F18" s="34"/>
      <c r="G18" s="34"/>
      <c r="H18" s="34"/>
      <c r="I18" s="26"/>
      <c r="J18" s="26"/>
      <c r="K18" s="23">
        <v>9</v>
      </c>
      <c r="L18" s="24" t="s">
        <v>25</v>
      </c>
      <c r="M18" s="9">
        <f>VLOOKUP($L18,'一般会計（支出明細書）'!$S$2:$U$44,2,0)</f>
        <v>0</v>
      </c>
      <c r="N18" s="13">
        <f>VLOOKUP($L18,'一般会計（支出明細書）'!$S$2:$U$44,2,0)</f>
        <v>0</v>
      </c>
      <c r="O18" s="13">
        <f>VLOOKUP($L18,'一般会計（支出明細書）'!$S$2:$V$45,4,0)</f>
        <v>0</v>
      </c>
    </row>
    <row r="19" spans="1:17" ht="24" customHeight="1">
      <c r="A19" s="105" t="s">
        <v>22</v>
      </c>
      <c r="B19" s="157" t="s">
        <v>23</v>
      </c>
      <c r="C19" s="158"/>
      <c r="D19" s="157" t="s">
        <v>139</v>
      </c>
      <c r="E19" s="164"/>
      <c r="F19" s="164"/>
      <c r="G19" s="164"/>
      <c r="H19" s="165"/>
      <c r="I19" s="26"/>
      <c r="J19" s="26"/>
      <c r="K19" s="111" t="s">
        <v>104</v>
      </c>
      <c r="L19" s="24" t="s">
        <v>103</v>
      </c>
      <c r="M19" s="9">
        <f>VLOOKUP($L19,'一般会計（支出明細書）'!$S$2:$U$44,2,0)</f>
        <v>0</v>
      </c>
      <c r="N19" s="13">
        <f>VLOOKUP($L19,'一般会計（支出明細書）'!$S$2:$U$44,2,0)</f>
        <v>0</v>
      </c>
      <c r="O19" s="13">
        <f>VLOOKUP($L19,'一般会計（支出明細書）'!$S$2:$V$45,4,0)</f>
        <v>0</v>
      </c>
    </row>
    <row r="20" spans="1:17" ht="24" customHeight="1">
      <c r="A20" s="35" t="s">
        <v>24</v>
      </c>
      <c r="B20" s="125">
        <f t="shared" ref="B20:B40" si="0">M10</f>
        <v>0</v>
      </c>
      <c r="C20" s="126"/>
      <c r="D20" s="127"/>
      <c r="E20" s="128"/>
      <c r="F20" s="128"/>
      <c r="G20" s="128"/>
      <c r="H20" s="129"/>
      <c r="I20" s="26"/>
      <c r="J20" s="26"/>
      <c r="K20" s="23">
        <v>10</v>
      </c>
      <c r="L20" s="24" t="s">
        <v>27</v>
      </c>
      <c r="M20" s="9">
        <f>VLOOKUP($L20,'一般会計（支出明細書）'!$S$2:$U$44,2,0)</f>
        <v>0</v>
      </c>
      <c r="N20" s="13">
        <f>VLOOKUP($L20,'一般会計（支出明細書）'!$S$2:$U$44,2,0)</f>
        <v>0</v>
      </c>
      <c r="O20" s="13">
        <f>VLOOKUP($L20,'一般会計（支出明細書）'!$S$2:$V$45,4,0)</f>
        <v>0</v>
      </c>
    </row>
    <row r="21" spans="1:17" ht="24" customHeight="1">
      <c r="A21" s="35" t="s">
        <v>26</v>
      </c>
      <c r="B21" s="125">
        <f t="shared" si="0"/>
        <v>0</v>
      </c>
      <c r="C21" s="126"/>
      <c r="D21" s="127"/>
      <c r="E21" s="128"/>
      <c r="F21" s="128"/>
      <c r="G21" s="128"/>
      <c r="H21" s="129"/>
      <c r="I21" s="26"/>
      <c r="J21" s="26"/>
      <c r="K21" s="23">
        <v>11</v>
      </c>
      <c r="L21" s="24" t="s">
        <v>29</v>
      </c>
      <c r="M21" s="9">
        <f>VLOOKUP($L21,'一般会計（支出明細書）'!$S$2:$U$44,2,0)</f>
        <v>0</v>
      </c>
      <c r="N21" s="13">
        <f>VLOOKUP($L21,'一般会計（支出明細書）'!$S$2:$U$44,2,0)</f>
        <v>0</v>
      </c>
      <c r="O21" s="13">
        <f>VLOOKUP($L21,'一般会計（支出明細書）'!$S$2:$V$45,4,0)</f>
        <v>0</v>
      </c>
    </row>
    <row r="22" spans="1:17" ht="24" customHeight="1">
      <c r="A22" s="35" t="s">
        <v>28</v>
      </c>
      <c r="B22" s="125">
        <f t="shared" si="0"/>
        <v>0</v>
      </c>
      <c r="C22" s="126"/>
      <c r="D22" s="127"/>
      <c r="E22" s="128"/>
      <c r="F22" s="128"/>
      <c r="G22" s="128"/>
      <c r="H22" s="129"/>
      <c r="I22" s="26"/>
      <c r="J22" s="26"/>
      <c r="K22" s="23">
        <v>12</v>
      </c>
      <c r="L22" s="24" t="s">
        <v>31</v>
      </c>
      <c r="M22" s="9">
        <f>VLOOKUP($L22,'一般会計（支出明細書）'!$S$2:$U$44,2,0)</f>
        <v>0</v>
      </c>
      <c r="N22" s="13">
        <f>VLOOKUP($L22,'一般会計（支出明細書）'!$S$2:$U$44,2,0)</f>
        <v>0</v>
      </c>
      <c r="O22" s="13">
        <f>VLOOKUP($L22,'一般会計（支出明細書）'!$S$2:$V$45,4,0)</f>
        <v>0</v>
      </c>
    </row>
    <row r="23" spans="1:17" ht="24" customHeight="1">
      <c r="A23" s="35" t="s">
        <v>30</v>
      </c>
      <c r="B23" s="125">
        <f t="shared" si="0"/>
        <v>0</v>
      </c>
      <c r="C23" s="126"/>
      <c r="D23" s="127"/>
      <c r="E23" s="128"/>
      <c r="F23" s="128"/>
      <c r="G23" s="128"/>
      <c r="H23" s="129"/>
      <c r="I23" s="26"/>
      <c r="J23" s="26"/>
      <c r="K23" s="23">
        <v>13</v>
      </c>
      <c r="L23" s="24" t="s">
        <v>33</v>
      </c>
      <c r="M23" s="9">
        <f>VLOOKUP($L23,'一般会計（支出明細書）'!$S$2:$U$44,2,0)</f>
        <v>0</v>
      </c>
      <c r="N23" s="13">
        <f>VLOOKUP($L23,'一般会計（支出明細書）'!$S$2:$U$44,2,0)</f>
        <v>0</v>
      </c>
      <c r="O23" s="13">
        <f>VLOOKUP($L23,'一般会計（支出明細書）'!$S$2:$V$45,4,0)</f>
        <v>0</v>
      </c>
    </row>
    <row r="24" spans="1:17" ht="24" customHeight="1">
      <c r="A24" s="35" t="s">
        <v>32</v>
      </c>
      <c r="B24" s="125">
        <f t="shared" si="0"/>
        <v>0</v>
      </c>
      <c r="C24" s="126"/>
      <c r="D24" s="127"/>
      <c r="E24" s="128"/>
      <c r="F24" s="128"/>
      <c r="G24" s="128"/>
      <c r="H24" s="129"/>
      <c r="I24" s="26"/>
      <c r="J24" s="26"/>
      <c r="K24" s="23">
        <v>14</v>
      </c>
      <c r="L24" s="24" t="s">
        <v>34</v>
      </c>
      <c r="M24" s="9">
        <f>VLOOKUP($L24,'一般会計（支出明細書）'!$S$2:$U$44,2,0)</f>
        <v>0</v>
      </c>
      <c r="N24" s="13">
        <f>VLOOKUP($L24,'一般会計（支出明細書）'!$S$2:$U$44,2,0)</f>
        <v>0</v>
      </c>
      <c r="O24" s="13">
        <f>VLOOKUP($L24,'一般会計（支出明細書）'!$S$2:$V$45,4,0)</f>
        <v>0</v>
      </c>
    </row>
    <row r="25" spans="1:17" ht="24" customHeight="1">
      <c r="A25" s="35" t="s">
        <v>86</v>
      </c>
      <c r="B25" s="125">
        <f t="shared" si="0"/>
        <v>0</v>
      </c>
      <c r="C25" s="126"/>
      <c r="D25" s="127"/>
      <c r="E25" s="128"/>
      <c r="F25" s="128"/>
      <c r="G25" s="128"/>
      <c r="H25" s="129"/>
      <c r="I25" s="26"/>
      <c r="J25" s="26"/>
      <c r="K25" s="23">
        <v>15</v>
      </c>
      <c r="L25" s="24" t="s">
        <v>35</v>
      </c>
      <c r="M25" s="9">
        <f>VLOOKUP($L25,'一般会計（支出明細書）'!$S$2:$U$44,2,0)</f>
        <v>0</v>
      </c>
      <c r="N25" s="13">
        <f>VLOOKUP($L25,'一般会計（支出明細書）'!$S$2:$U$44,2,0)</f>
        <v>0</v>
      </c>
      <c r="O25" s="13">
        <f>VLOOKUP($L25,'一般会計（支出明細書）'!$S$2:$V$45,4,0)</f>
        <v>0</v>
      </c>
    </row>
    <row r="26" spans="1:17" ht="24" customHeight="1">
      <c r="A26" s="35" t="s">
        <v>88</v>
      </c>
      <c r="B26" s="125">
        <f t="shared" si="0"/>
        <v>0</v>
      </c>
      <c r="C26" s="126"/>
      <c r="D26" s="127"/>
      <c r="E26" s="128"/>
      <c r="F26" s="128"/>
      <c r="G26" s="128"/>
      <c r="H26" s="129"/>
      <c r="I26" s="26"/>
      <c r="J26" s="26"/>
      <c r="K26" s="23">
        <v>16</v>
      </c>
      <c r="L26" s="24" t="s">
        <v>36</v>
      </c>
      <c r="M26" s="9">
        <f>VLOOKUP($L26,'一般会計（支出明細書）'!$S$2:$U$44,2,0)</f>
        <v>0</v>
      </c>
      <c r="N26" s="13">
        <f>VLOOKUP($L26,'一般会計（支出明細書）'!$S$2:$U$44,2,0)</f>
        <v>0</v>
      </c>
      <c r="O26" s="13">
        <f>VLOOKUP($L26,'一般会計（支出明細書）'!$S$2:$V$45,4,0)</f>
        <v>0</v>
      </c>
    </row>
    <row r="27" spans="1:17" ht="24" customHeight="1">
      <c r="A27" s="35" t="s">
        <v>87</v>
      </c>
      <c r="B27" s="125">
        <f t="shared" si="0"/>
        <v>0</v>
      </c>
      <c r="C27" s="126"/>
      <c r="D27" s="127"/>
      <c r="E27" s="128"/>
      <c r="F27" s="128"/>
      <c r="G27" s="128"/>
      <c r="H27" s="129"/>
      <c r="I27" s="26"/>
      <c r="J27" s="26"/>
      <c r="K27" s="23">
        <v>17</v>
      </c>
      <c r="L27" s="24" t="s">
        <v>37</v>
      </c>
      <c r="M27" s="9">
        <f>VLOOKUP($L27,'一般会計（支出明細書）'!$S$2:$U$44,2,0)</f>
        <v>0</v>
      </c>
      <c r="N27" s="13">
        <f>VLOOKUP($L27,'一般会計（支出明細書）'!$S$2:$U$44,2,0)</f>
        <v>0</v>
      </c>
      <c r="O27" s="13">
        <f>VLOOKUP($L27,'一般会計（支出明細書）'!$S$2:$V$45,4,0)</f>
        <v>0</v>
      </c>
    </row>
    <row r="28" spans="1:17" ht="24" customHeight="1">
      <c r="A28" s="35" t="s">
        <v>89</v>
      </c>
      <c r="B28" s="125">
        <f t="shared" si="0"/>
        <v>0</v>
      </c>
      <c r="C28" s="126"/>
      <c r="D28" s="127"/>
      <c r="E28" s="128"/>
      <c r="F28" s="128"/>
      <c r="G28" s="128"/>
      <c r="H28" s="129"/>
      <c r="I28" s="26"/>
      <c r="J28" s="26"/>
      <c r="K28" s="23">
        <v>18</v>
      </c>
      <c r="L28" s="24" t="s">
        <v>38</v>
      </c>
      <c r="M28" s="9">
        <f>VLOOKUP($L28,'一般会計（支出明細書）'!$S$2:$U$44,2,0)</f>
        <v>0</v>
      </c>
      <c r="N28" s="13">
        <f>VLOOKUP($L28,'一般会計（支出明細書）'!$S$2:$U$44,2,0)</f>
        <v>0</v>
      </c>
      <c r="O28" s="13">
        <f>VLOOKUP($L28,'一般会計（支出明細書）'!$S$2:$V$45,4,0)</f>
        <v>0</v>
      </c>
    </row>
    <row r="29" spans="1:17" ht="24" customHeight="1">
      <c r="A29" s="121" t="s">
        <v>90</v>
      </c>
      <c r="B29" s="125">
        <f t="shared" si="0"/>
        <v>0</v>
      </c>
      <c r="C29" s="126"/>
      <c r="D29" s="127"/>
      <c r="E29" s="128"/>
      <c r="F29" s="128"/>
      <c r="G29" s="128"/>
      <c r="H29" s="129"/>
      <c r="I29" s="26"/>
      <c r="J29" s="26"/>
      <c r="K29" s="23">
        <v>19</v>
      </c>
      <c r="L29" s="24" t="s">
        <v>39</v>
      </c>
      <c r="M29" s="9">
        <f>VLOOKUP($L29,'一般会計（支出明細書）'!$S$2:$U$44,2,0)</f>
        <v>0</v>
      </c>
      <c r="N29" s="13">
        <f>VLOOKUP($L29,'一般会計（支出明細書）'!$S$2:$U$44,2,0)</f>
        <v>0</v>
      </c>
      <c r="O29" s="13">
        <f>VLOOKUP($L29,'一般会計（支出明細書）'!$S$2:$V$45,4,0)</f>
        <v>0</v>
      </c>
    </row>
    <row r="30" spans="1:17" ht="24" customHeight="1">
      <c r="A30" s="35" t="s">
        <v>91</v>
      </c>
      <c r="B30" s="125">
        <f t="shared" si="0"/>
        <v>0</v>
      </c>
      <c r="C30" s="126"/>
      <c r="D30" s="127"/>
      <c r="E30" s="128"/>
      <c r="F30" s="128"/>
      <c r="G30" s="128"/>
      <c r="H30" s="129"/>
      <c r="I30" s="26"/>
      <c r="J30" s="26"/>
      <c r="K30" s="23">
        <v>20</v>
      </c>
      <c r="L30" s="24" t="s">
        <v>40</v>
      </c>
      <c r="M30" s="9">
        <f>VLOOKUP($L30,'一般会計（支出明細書）'!$S$2:$U$44,2,0)</f>
        <v>0</v>
      </c>
      <c r="N30" s="13">
        <f>VLOOKUP($L30,'一般会計（支出明細書）'!$S$2:$U$44,2,0)</f>
        <v>0</v>
      </c>
      <c r="O30" s="13">
        <f>VLOOKUP($L30,'一般会計（支出明細書）'!$S$2:$V$45,4,0)</f>
        <v>0</v>
      </c>
    </row>
    <row r="31" spans="1:17" ht="24" customHeight="1">
      <c r="A31" s="35" t="s">
        <v>92</v>
      </c>
      <c r="B31" s="125">
        <f t="shared" si="0"/>
        <v>0</v>
      </c>
      <c r="C31" s="126"/>
      <c r="D31" s="127"/>
      <c r="E31" s="128"/>
      <c r="F31" s="128"/>
      <c r="G31" s="128"/>
      <c r="H31" s="129"/>
      <c r="I31" s="26"/>
      <c r="J31" s="26"/>
      <c r="K31" s="23">
        <v>21</v>
      </c>
      <c r="L31" s="40" t="s">
        <v>134</v>
      </c>
      <c r="M31" s="9">
        <f>VLOOKUP($L31,'一般会計（支出明細書）'!$S$2:$U$44,2,0)</f>
        <v>0</v>
      </c>
      <c r="N31" s="13">
        <f>VLOOKUP($L31,'一般会計（支出明細書）'!$S$2:$U$44,2,0)</f>
        <v>0</v>
      </c>
      <c r="O31" s="13">
        <f>VLOOKUP($L31,'一般会計（支出明細書）'!$S$2:$V$45,4,0)</f>
        <v>0</v>
      </c>
    </row>
    <row r="32" spans="1:17" ht="24" customHeight="1">
      <c r="A32" s="35" t="s">
        <v>93</v>
      </c>
      <c r="B32" s="125">
        <f t="shared" si="0"/>
        <v>0</v>
      </c>
      <c r="C32" s="126"/>
      <c r="D32" s="127"/>
      <c r="E32" s="128"/>
      <c r="F32" s="128"/>
      <c r="G32" s="128"/>
      <c r="H32" s="129"/>
      <c r="I32" s="26"/>
      <c r="J32" s="26"/>
      <c r="K32" s="23">
        <v>22</v>
      </c>
      <c r="L32" s="24" t="s">
        <v>118</v>
      </c>
      <c r="M32" s="9">
        <f>VLOOKUP($L32,'一般会計（支出明細書）'!$S$2:$U$44,2,0)</f>
        <v>0</v>
      </c>
      <c r="N32" s="14">
        <f>VLOOKUP($L32,'一般会計（支出明細書）'!$S$2:$U$44,2,0)</f>
        <v>0</v>
      </c>
      <c r="O32" s="14">
        <f>VLOOKUP($L32,'一般会計（支出明細書）'!$S$2:$V$45,4,0)</f>
        <v>0</v>
      </c>
    </row>
    <row r="33" spans="1:15" ht="24" customHeight="1">
      <c r="A33" s="35" t="s">
        <v>94</v>
      </c>
      <c r="B33" s="125">
        <f t="shared" si="0"/>
        <v>0</v>
      </c>
      <c r="C33" s="126"/>
      <c r="D33" s="127"/>
      <c r="E33" s="128"/>
      <c r="F33" s="128"/>
      <c r="G33" s="128"/>
      <c r="H33" s="129"/>
      <c r="I33" s="26"/>
      <c r="J33" s="26"/>
      <c r="K33" s="23">
        <v>23</v>
      </c>
      <c r="L33" s="118" t="s">
        <v>137</v>
      </c>
      <c r="M33" s="117">
        <f>VLOOKUP($L33,'一般会計（支出明細書）'!$S$2:$U$44,2,0)</f>
        <v>0</v>
      </c>
      <c r="N33" s="14" t="e">
        <f>VLOOKUP(#REF!,'一般会計（支出明細書）'!$S$2:$U$44,2,0)</f>
        <v>#REF!</v>
      </c>
      <c r="O33" s="14" t="e">
        <f>VLOOKUP(#REF!,'一般会計（支出明細書）'!$S$2:$V$45,4,0)</f>
        <v>#REF!</v>
      </c>
    </row>
    <row r="34" spans="1:15" ht="24" customHeight="1" thickBot="1">
      <c r="A34" s="35" t="s">
        <v>95</v>
      </c>
      <c r="B34" s="125">
        <f t="shared" si="0"/>
        <v>0</v>
      </c>
      <c r="C34" s="126"/>
      <c r="D34" s="127"/>
      <c r="E34" s="128"/>
      <c r="F34" s="128"/>
      <c r="G34" s="128"/>
      <c r="H34" s="129"/>
      <c r="I34" s="26"/>
      <c r="J34" s="26"/>
      <c r="K34" s="23">
        <v>24</v>
      </c>
      <c r="L34" s="40" t="s">
        <v>136</v>
      </c>
      <c r="M34" s="9">
        <f>VLOOKUP($L34,'一般会計（支出明細書）'!$S$2:$U$44,2,0)</f>
        <v>0</v>
      </c>
      <c r="N34" s="14" t="e">
        <f>VLOOKUP(#REF!,'一般会計（支出明細書）'!$S$2:$U$44,2,0)</f>
        <v>#REF!</v>
      </c>
      <c r="O34" s="14" t="e">
        <f>VLOOKUP(#REF!,'一般会計（支出明細書）'!$S$2:$V$45,4,0)</f>
        <v>#REF!</v>
      </c>
    </row>
    <row r="35" spans="1:15" ht="24" customHeight="1" thickTop="1">
      <c r="A35" s="35" t="s">
        <v>96</v>
      </c>
      <c r="B35" s="125">
        <f t="shared" si="0"/>
        <v>0</v>
      </c>
      <c r="C35" s="126"/>
      <c r="D35" s="127"/>
      <c r="E35" s="128"/>
      <c r="F35" s="128"/>
      <c r="G35" s="128"/>
      <c r="H35" s="129"/>
      <c r="I35" s="26"/>
      <c r="J35" s="26"/>
      <c r="K35" s="23"/>
      <c r="L35" s="41" t="s">
        <v>42</v>
      </c>
      <c r="M35" s="42">
        <f>SUM(M10:M34)</f>
        <v>0</v>
      </c>
      <c r="N35" s="43" t="e">
        <f>SUM(N10:N34)</f>
        <v>#REF!</v>
      </c>
      <c r="O35" s="43" t="e">
        <f>SUM(O10:O34)</f>
        <v>#REF!</v>
      </c>
    </row>
    <row r="36" spans="1:15" ht="24" customHeight="1">
      <c r="A36" s="35" t="s">
        <v>97</v>
      </c>
      <c r="B36" s="125">
        <f t="shared" si="0"/>
        <v>0</v>
      </c>
      <c r="C36" s="126"/>
      <c r="D36" s="127"/>
      <c r="E36" s="128"/>
      <c r="F36" s="128"/>
      <c r="G36" s="128"/>
      <c r="H36" s="129"/>
      <c r="I36" s="26"/>
      <c r="J36" s="26"/>
    </row>
    <row r="37" spans="1:15" ht="24" customHeight="1">
      <c r="A37" s="35" t="s">
        <v>98</v>
      </c>
      <c r="B37" s="125">
        <f t="shared" si="0"/>
        <v>0</v>
      </c>
      <c r="C37" s="126"/>
      <c r="D37" s="127"/>
      <c r="E37" s="128"/>
      <c r="F37" s="128"/>
      <c r="G37" s="128"/>
      <c r="H37" s="129"/>
      <c r="I37" s="26"/>
      <c r="J37" s="26"/>
    </row>
    <row r="38" spans="1:15" ht="24" customHeight="1">
      <c r="A38" s="35" t="s">
        <v>99</v>
      </c>
      <c r="B38" s="125">
        <f t="shared" si="0"/>
        <v>0</v>
      </c>
      <c r="C38" s="126"/>
      <c r="D38" s="127"/>
      <c r="E38" s="128"/>
      <c r="F38" s="128"/>
      <c r="G38" s="128"/>
      <c r="H38" s="129"/>
      <c r="I38" s="26"/>
      <c r="J38" s="26"/>
    </row>
    <row r="39" spans="1:15" ht="24" customHeight="1">
      <c r="A39" s="35" t="s">
        <v>100</v>
      </c>
      <c r="B39" s="125">
        <f t="shared" si="0"/>
        <v>0</v>
      </c>
      <c r="C39" s="126"/>
      <c r="D39" s="127"/>
      <c r="E39" s="128"/>
      <c r="F39" s="128"/>
      <c r="G39" s="128"/>
      <c r="H39" s="129"/>
      <c r="I39" s="26"/>
      <c r="J39" s="26"/>
    </row>
    <row r="40" spans="1:15" ht="24" customHeight="1">
      <c r="A40" s="35" t="s">
        <v>101</v>
      </c>
      <c r="B40" s="125">
        <f t="shared" si="0"/>
        <v>0</v>
      </c>
      <c r="C40" s="126"/>
      <c r="D40" s="127"/>
      <c r="E40" s="128"/>
      <c r="F40" s="128"/>
      <c r="G40" s="128"/>
      <c r="H40" s="129"/>
      <c r="I40" s="26"/>
      <c r="J40" s="26"/>
    </row>
    <row r="41" spans="1:15" ht="24" customHeight="1">
      <c r="A41" s="35" t="s">
        <v>114</v>
      </c>
      <c r="B41" s="125">
        <f>M31</f>
        <v>0</v>
      </c>
      <c r="C41" s="126"/>
      <c r="D41" s="127"/>
      <c r="E41" s="128"/>
      <c r="F41" s="128"/>
      <c r="G41" s="128"/>
      <c r="H41" s="129"/>
      <c r="I41" s="26"/>
      <c r="J41" s="26"/>
    </row>
    <row r="42" spans="1:15" ht="22.5" customHeight="1">
      <c r="A42" s="35" t="s">
        <v>115</v>
      </c>
      <c r="B42" s="125">
        <f>M32</f>
        <v>0</v>
      </c>
      <c r="C42" s="126"/>
      <c r="D42" s="127"/>
      <c r="E42" s="128"/>
      <c r="F42" s="128"/>
      <c r="G42" s="128"/>
      <c r="H42" s="129"/>
      <c r="I42" s="26"/>
      <c r="J42" s="26"/>
    </row>
    <row r="43" spans="1:15" ht="22.5" customHeight="1">
      <c r="A43" s="35" t="s">
        <v>116</v>
      </c>
      <c r="B43" s="125">
        <f>M33</f>
        <v>0</v>
      </c>
      <c r="C43" s="126"/>
      <c r="D43" s="127"/>
      <c r="E43" s="128"/>
      <c r="F43" s="128"/>
      <c r="G43" s="128"/>
      <c r="H43" s="129"/>
      <c r="I43" s="26"/>
      <c r="J43" s="26"/>
    </row>
    <row r="44" spans="1:15" ht="21.75" customHeight="1" thickBot="1">
      <c r="A44" s="113" t="s">
        <v>117</v>
      </c>
      <c r="B44" s="139">
        <f>M34</f>
        <v>0</v>
      </c>
      <c r="C44" s="140"/>
      <c r="D44" s="127"/>
      <c r="E44" s="128"/>
      <c r="F44" s="128"/>
      <c r="G44" s="128"/>
      <c r="H44" s="129"/>
      <c r="I44" s="18"/>
      <c r="J44" s="18"/>
    </row>
    <row r="45" spans="1:15" ht="21.75" customHeight="1" thickTop="1">
      <c r="A45" s="31" t="s">
        <v>18</v>
      </c>
      <c r="B45" s="15" t="s">
        <v>43</v>
      </c>
      <c r="C45" s="112">
        <f>SUM(B20:C44)</f>
        <v>0</v>
      </c>
      <c r="D45" s="136"/>
      <c r="E45" s="137"/>
      <c r="F45" s="137"/>
      <c r="G45" s="137"/>
      <c r="H45" s="138"/>
      <c r="I45" s="18"/>
      <c r="J45" s="18"/>
    </row>
    <row r="46" spans="1:15">
      <c r="A46" s="16"/>
      <c r="B46" s="16"/>
      <c r="C46" s="25"/>
      <c r="D46" s="25"/>
      <c r="E46" s="25"/>
      <c r="F46" s="25"/>
      <c r="G46" s="26"/>
      <c r="H46" s="26"/>
      <c r="I46" s="18"/>
      <c r="J46" s="18"/>
    </row>
    <row r="47" spans="1:15">
      <c r="A47" s="141"/>
      <c r="B47" s="141"/>
      <c r="C47" s="141"/>
      <c r="D47" s="36"/>
      <c r="E47" s="146" t="s">
        <v>44</v>
      </c>
      <c r="F47" s="147"/>
      <c r="G47" s="144">
        <f>C17-C45</f>
        <v>0</v>
      </c>
      <c r="H47" s="27"/>
    </row>
    <row r="48" spans="1:15">
      <c r="A48" s="142"/>
      <c r="B48" s="142"/>
      <c r="C48" s="143"/>
      <c r="D48" s="37"/>
      <c r="E48" s="148"/>
      <c r="F48" s="149"/>
      <c r="G48" s="145"/>
      <c r="H48" s="18"/>
    </row>
    <row r="49" spans="1:8">
      <c r="A49" s="38"/>
      <c r="B49" s="38"/>
      <c r="C49" s="17"/>
      <c r="D49" s="17"/>
      <c r="E49" s="17"/>
      <c r="F49" s="17"/>
      <c r="G49" s="18"/>
      <c r="H49" s="18"/>
    </row>
  </sheetData>
  <sheetProtection formatCells="0"/>
  <mergeCells count="80">
    <mergeCell ref="G8:H8"/>
    <mergeCell ref="A2:H2"/>
    <mergeCell ref="G3:H3"/>
    <mergeCell ref="G4:H4"/>
    <mergeCell ref="G5:H5"/>
    <mergeCell ref="G7:H7"/>
    <mergeCell ref="A4:B4"/>
    <mergeCell ref="A7:C7"/>
    <mergeCell ref="A6:C6"/>
    <mergeCell ref="G6:H6"/>
    <mergeCell ref="B13:C13"/>
    <mergeCell ref="B15:C15"/>
    <mergeCell ref="B16:C16"/>
    <mergeCell ref="D13:H13"/>
    <mergeCell ref="D26:H26"/>
    <mergeCell ref="D21:H21"/>
    <mergeCell ref="D22:H22"/>
    <mergeCell ref="D23:H23"/>
    <mergeCell ref="D24:H24"/>
    <mergeCell ref="D19:H19"/>
    <mergeCell ref="B19:C19"/>
    <mergeCell ref="D20:H20"/>
    <mergeCell ref="B20:C20"/>
    <mergeCell ref="B21:C21"/>
    <mergeCell ref="B22:C22"/>
    <mergeCell ref="B23:C23"/>
    <mergeCell ref="L9:M9"/>
    <mergeCell ref="F10:H10"/>
    <mergeCell ref="G9:H9"/>
    <mergeCell ref="D12:H12"/>
    <mergeCell ref="B12:C12"/>
    <mergeCell ref="A47:C47"/>
    <mergeCell ref="A48:C48"/>
    <mergeCell ref="G47:G48"/>
    <mergeCell ref="E47:F48"/>
    <mergeCell ref="D25:H25"/>
    <mergeCell ref="D27:H27"/>
    <mergeCell ref="D29:H29"/>
    <mergeCell ref="B28:C28"/>
    <mergeCell ref="D28:H28"/>
    <mergeCell ref="D30:H30"/>
    <mergeCell ref="D31:H31"/>
    <mergeCell ref="D32:H32"/>
    <mergeCell ref="D33:H33"/>
    <mergeCell ref="B30:C30"/>
    <mergeCell ref="B31:C31"/>
    <mergeCell ref="D34:H34"/>
    <mergeCell ref="B24:C24"/>
    <mergeCell ref="B26:C26"/>
    <mergeCell ref="B42:C42"/>
    <mergeCell ref="B32:C32"/>
    <mergeCell ref="B33:C33"/>
    <mergeCell ref="B34:C34"/>
    <mergeCell ref="B35:C35"/>
    <mergeCell ref="B36:C36"/>
    <mergeCell ref="B41:C41"/>
    <mergeCell ref="D45:H45"/>
    <mergeCell ref="D40:H40"/>
    <mergeCell ref="D42:H42"/>
    <mergeCell ref="D44:H44"/>
    <mergeCell ref="B44:C44"/>
    <mergeCell ref="D41:H41"/>
    <mergeCell ref="B43:C43"/>
    <mergeCell ref="D43:H43"/>
    <mergeCell ref="D14:H14"/>
    <mergeCell ref="B37:C37"/>
    <mergeCell ref="B38:C38"/>
    <mergeCell ref="B39:C39"/>
    <mergeCell ref="B40:C40"/>
    <mergeCell ref="B25:C25"/>
    <mergeCell ref="B27:C27"/>
    <mergeCell ref="B29:C29"/>
    <mergeCell ref="D35:H35"/>
    <mergeCell ref="D36:H36"/>
    <mergeCell ref="D37:H37"/>
    <mergeCell ref="D38:H38"/>
    <mergeCell ref="D39:H39"/>
    <mergeCell ref="D15:H15"/>
    <mergeCell ref="D16:H16"/>
    <mergeCell ref="D17:H17"/>
  </mergeCells>
  <phoneticPr fontId="4"/>
  <dataValidations count="2">
    <dataValidation type="list" showInputMessage="1" showErrorMessage="1" sqref="C4:C5" xr:uid="{9ED81939-77A6-4728-B2E2-ECD721B0898F}">
      <formula1>$K$3:$K$4</formula1>
    </dataValidation>
    <dataValidation type="list" showInputMessage="1" showErrorMessage="1" sqref="G4:H4" xr:uid="{36F988AB-FE60-4039-B50A-6B16F9B1C517}">
      <formula1>$Q$3:$Q$17</formula1>
    </dataValidation>
  </dataValidations>
  <pageMargins left="0.9055118110236221" right="0.39370078740157483" top="0.39370078740157483" bottom="0.15748031496062992" header="0" footer="0"/>
  <pageSetup paperSize="9" scale="76" orientation="portrait" r:id="rId1"/>
  <headerFooter scaleWithDoc="0">
    <oddHeader>&amp;R様式 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74"/>
  <sheetViews>
    <sheetView zoomScale="80" zoomScaleNormal="80" workbookViewId="0">
      <selection activeCell="C8" sqref="C8"/>
    </sheetView>
  </sheetViews>
  <sheetFormatPr defaultColWidth="8.88671875" defaultRowHeight="13.2"/>
  <cols>
    <col min="1" max="1" width="3.88671875" customWidth="1"/>
    <col min="2" max="2" width="16.44140625" customWidth="1"/>
    <col min="3" max="3" width="7.88671875" customWidth="1"/>
    <col min="4" max="5" width="5.33203125" customWidth="1"/>
    <col min="6" max="6" width="27.44140625" customWidth="1"/>
    <col min="7" max="7" width="42.44140625" style="39" customWidth="1"/>
    <col min="8" max="8" width="12.44140625" customWidth="1"/>
    <col min="9" max="9" width="12.6640625" hidden="1" customWidth="1"/>
    <col min="10" max="10" width="12.44140625" hidden="1" customWidth="1"/>
    <col min="11" max="11" width="13.88671875" hidden="1" customWidth="1"/>
    <col min="12" max="12" width="14" hidden="1" customWidth="1"/>
    <col min="13" max="16" width="5.6640625" hidden="1" customWidth="1"/>
    <col min="17" max="17" width="0.77734375" hidden="1" customWidth="1"/>
    <col min="18" max="18" width="12.33203125" bestFit="1" customWidth="1"/>
    <col min="19" max="19" width="22.44140625" bestFit="1" customWidth="1"/>
  </cols>
  <sheetData>
    <row r="1" spans="1:22" ht="40.799999999999997" customHeight="1" thickBot="1">
      <c r="A1" s="5" t="s">
        <v>45</v>
      </c>
      <c r="B1" s="180" t="s">
        <v>142</v>
      </c>
      <c r="C1" s="180"/>
      <c r="D1" s="180"/>
      <c r="E1" s="180"/>
      <c r="F1" s="6" t="s">
        <v>46</v>
      </c>
      <c r="G1" s="7"/>
      <c r="H1" s="8"/>
      <c r="I1" s="179"/>
      <c r="J1" s="179"/>
      <c r="K1" s="176" t="s">
        <v>47</v>
      </c>
      <c r="L1" s="176"/>
      <c r="M1" s="44"/>
      <c r="N1" s="44" t="s">
        <v>48</v>
      </c>
      <c r="O1" s="44" t="s">
        <v>49</v>
      </c>
      <c r="P1" s="44" t="s">
        <v>50</v>
      </c>
      <c r="Q1" s="44"/>
      <c r="R1" s="177" t="s">
        <v>51</v>
      </c>
      <c r="S1" s="178"/>
      <c r="T1" s="51" t="s">
        <v>52</v>
      </c>
      <c r="U1" s="51" t="s">
        <v>49</v>
      </c>
      <c r="V1" s="93" t="s">
        <v>50</v>
      </c>
    </row>
    <row r="2" spans="1:22" ht="20.100000000000001" customHeight="1">
      <c r="B2" s="45" t="s">
        <v>22</v>
      </c>
      <c r="C2" s="46" t="s">
        <v>53</v>
      </c>
      <c r="D2" s="45" t="s">
        <v>54</v>
      </c>
      <c r="E2" s="45" t="s">
        <v>55</v>
      </c>
      <c r="F2" s="47" t="s">
        <v>56</v>
      </c>
      <c r="G2" s="47" t="s">
        <v>57</v>
      </c>
      <c r="H2" s="48" t="s">
        <v>58</v>
      </c>
      <c r="I2" s="49" t="s">
        <v>59</v>
      </c>
      <c r="J2" s="50" t="s">
        <v>60</v>
      </c>
      <c r="K2" s="49" t="s">
        <v>61</v>
      </c>
      <c r="L2" s="50" t="s">
        <v>62</v>
      </c>
      <c r="M2" s="51"/>
      <c r="N2" s="52" t="s">
        <v>5</v>
      </c>
      <c r="O2" s="52" t="s">
        <v>5</v>
      </c>
      <c r="P2" s="52" t="s">
        <v>63</v>
      </c>
      <c r="Q2" s="53"/>
      <c r="R2" s="54">
        <v>1</v>
      </c>
      <c r="S2" s="55" t="s">
        <v>5</v>
      </c>
      <c r="T2" s="56">
        <f>SUMIF(B:B,$S2,H:H)</f>
        <v>0</v>
      </c>
      <c r="U2" s="57">
        <f>SUMIF(B:B,$S2,I:I)</f>
        <v>0</v>
      </c>
      <c r="V2" s="58">
        <f>SUMIF(B:B,$S2,J:J)</f>
        <v>0</v>
      </c>
    </row>
    <row r="3" spans="1:22" ht="20.100000000000001" customHeight="1">
      <c r="A3" s="59">
        <v>1</v>
      </c>
      <c r="B3" s="60"/>
      <c r="C3" s="23"/>
      <c r="D3" s="97"/>
      <c r="E3" s="97"/>
      <c r="F3" s="101"/>
      <c r="G3" s="98"/>
      <c r="H3" s="99"/>
      <c r="I3" s="62" t="str">
        <f>IF(COUNTIF($O$1:$O$26,B3),H3,"")</f>
        <v/>
      </c>
      <c r="J3" s="62" t="str">
        <f>IF(COUNTIF($P$1:$P$22,B3),H3,"")</f>
        <v/>
      </c>
      <c r="K3" s="63"/>
      <c r="L3" s="64"/>
      <c r="M3" s="51"/>
      <c r="N3" s="52" t="s">
        <v>8</v>
      </c>
      <c r="O3" s="52" t="s">
        <v>8</v>
      </c>
      <c r="P3" s="52" t="s">
        <v>64</v>
      </c>
      <c r="Q3" s="53"/>
      <c r="R3" s="65">
        <v>2</v>
      </c>
      <c r="S3" s="55" t="s">
        <v>8</v>
      </c>
      <c r="T3" s="66">
        <f t="shared" ref="T3:T27" si="0">SUMIF(B:B,$S3,H:H)</f>
        <v>0</v>
      </c>
      <c r="U3" s="67">
        <f t="shared" ref="U3:U27" si="1">SUMIF(B:B,$S3,I:I)</f>
        <v>0</v>
      </c>
      <c r="V3" s="68">
        <f>SUMIF(B:B,#REF!,J:J)</f>
        <v>0</v>
      </c>
    </row>
    <row r="4" spans="1:22" ht="20.100000000000001" customHeight="1">
      <c r="A4" s="59">
        <v>2</v>
      </c>
      <c r="B4" s="60"/>
      <c r="C4" s="23"/>
      <c r="D4" s="97"/>
      <c r="E4" s="97"/>
      <c r="F4" s="98"/>
      <c r="G4" s="98"/>
      <c r="H4" s="99"/>
      <c r="I4" s="62" t="str">
        <f t="shared" ref="I4:I62" si="2">IF(COUNTIF($O$1:$O$26,B4),H4,"")</f>
        <v/>
      </c>
      <c r="J4" s="71" t="str">
        <f t="shared" ref="J4:J62" si="3">IF(COUNTIF($P$1:$P$22,B4),H4,"")</f>
        <v/>
      </c>
      <c r="K4" s="63"/>
      <c r="L4" s="64"/>
      <c r="M4" s="51"/>
      <c r="N4" s="52" t="s">
        <v>11</v>
      </c>
      <c r="O4" s="52" t="s">
        <v>11</v>
      </c>
      <c r="P4" s="52" t="s">
        <v>65</v>
      </c>
      <c r="Q4" s="53"/>
      <c r="R4" s="65">
        <v>3</v>
      </c>
      <c r="S4" s="55" t="s">
        <v>11</v>
      </c>
      <c r="T4" s="72">
        <f t="shared" si="0"/>
        <v>0</v>
      </c>
      <c r="U4" s="73">
        <f t="shared" si="1"/>
        <v>0</v>
      </c>
      <c r="V4" s="74">
        <f>SUMIF(B:B,$S3,J:J)</f>
        <v>0</v>
      </c>
    </row>
    <row r="5" spans="1:22" ht="20.100000000000001" customHeight="1">
      <c r="A5" s="59">
        <v>3</v>
      </c>
      <c r="B5" s="60"/>
      <c r="C5" s="23"/>
      <c r="D5" s="97"/>
      <c r="E5" s="97"/>
      <c r="F5" s="98"/>
      <c r="G5" s="100"/>
      <c r="H5" s="99"/>
      <c r="I5" s="62" t="str">
        <f t="shared" si="2"/>
        <v/>
      </c>
      <c r="J5" s="71" t="str">
        <f t="shared" si="3"/>
        <v/>
      </c>
      <c r="K5" s="63"/>
      <c r="L5" s="64"/>
      <c r="M5" s="51"/>
      <c r="N5" s="52" t="s">
        <v>13</v>
      </c>
      <c r="O5" s="52" t="s">
        <v>13</v>
      </c>
      <c r="P5" s="52" t="s">
        <v>66</v>
      </c>
      <c r="Q5" s="75"/>
      <c r="R5" s="65">
        <v>4</v>
      </c>
      <c r="S5" s="55" t="s">
        <v>13</v>
      </c>
      <c r="T5" s="72">
        <f t="shared" si="0"/>
        <v>0</v>
      </c>
      <c r="U5" s="73">
        <f t="shared" si="1"/>
        <v>0</v>
      </c>
      <c r="V5" s="74">
        <f>SUMIF(B:B,#REF!,J:J)</f>
        <v>0</v>
      </c>
    </row>
    <row r="6" spans="1:22" ht="20.100000000000001" customHeight="1">
      <c r="A6" s="59">
        <v>4</v>
      </c>
      <c r="B6" s="60"/>
      <c r="C6" s="23"/>
      <c r="D6" s="97"/>
      <c r="E6" s="97"/>
      <c r="F6" s="98"/>
      <c r="G6" s="100"/>
      <c r="H6" s="99"/>
      <c r="I6" s="62" t="str">
        <f t="shared" si="2"/>
        <v/>
      </c>
      <c r="J6" s="71" t="str">
        <f t="shared" si="3"/>
        <v/>
      </c>
      <c r="K6" s="63"/>
      <c r="L6" s="64"/>
      <c r="M6" s="51"/>
      <c r="N6" s="52" t="s">
        <v>15</v>
      </c>
      <c r="O6" s="52" t="s">
        <v>15</v>
      </c>
      <c r="P6" s="52" t="s">
        <v>67</v>
      </c>
      <c r="Q6" s="75"/>
      <c r="R6" s="65">
        <v>5</v>
      </c>
      <c r="S6" s="95" t="s">
        <v>15</v>
      </c>
      <c r="T6" s="72">
        <f t="shared" si="0"/>
        <v>0</v>
      </c>
      <c r="U6" s="73">
        <f t="shared" si="1"/>
        <v>0</v>
      </c>
      <c r="V6" s="74">
        <f>SUMIF(B:B,$S4,J:J)</f>
        <v>0</v>
      </c>
    </row>
    <row r="7" spans="1:22" ht="20.100000000000001" customHeight="1">
      <c r="A7" s="59">
        <v>5</v>
      </c>
      <c r="B7" s="60"/>
      <c r="C7" s="23"/>
      <c r="D7" s="97"/>
      <c r="E7" s="97"/>
      <c r="F7" s="98"/>
      <c r="G7" s="100"/>
      <c r="H7" s="99"/>
      <c r="I7" s="62" t="str">
        <f t="shared" si="2"/>
        <v/>
      </c>
      <c r="J7" s="71" t="str">
        <f t="shared" si="3"/>
        <v/>
      </c>
      <c r="K7" s="63"/>
      <c r="L7" s="64"/>
      <c r="M7" s="51"/>
      <c r="N7" s="52" t="s">
        <v>102</v>
      </c>
      <c r="O7" s="52" t="s">
        <v>102</v>
      </c>
      <c r="P7" s="52" t="s">
        <v>68</v>
      </c>
      <c r="Q7" s="75"/>
      <c r="R7" s="65">
        <v>6</v>
      </c>
      <c r="S7" s="55" t="s">
        <v>102</v>
      </c>
      <c r="T7" s="72">
        <f t="shared" si="0"/>
        <v>0</v>
      </c>
      <c r="U7" s="73">
        <f t="shared" si="1"/>
        <v>0</v>
      </c>
      <c r="V7" s="74">
        <f>SUMIF(B:B,#REF!,J:J)</f>
        <v>0</v>
      </c>
    </row>
    <row r="8" spans="1:22" ht="20.100000000000001" customHeight="1">
      <c r="A8" s="59">
        <v>6</v>
      </c>
      <c r="B8" s="60"/>
      <c r="C8" s="23"/>
      <c r="D8" s="97"/>
      <c r="E8" s="97"/>
      <c r="F8" s="98"/>
      <c r="G8" s="100"/>
      <c r="H8" s="99"/>
      <c r="I8" s="62" t="str">
        <f t="shared" si="2"/>
        <v/>
      </c>
      <c r="J8" s="71" t="str">
        <f t="shared" si="3"/>
        <v/>
      </c>
      <c r="K8" s="63"/>
      <c r="L8" s="64"/>
      <c r="M8" s="51"/>
      <c r="N8" s="52" t="s">
        <v>20</v>
      </c>
      <c r="O8" s="52" t="s">
        <v>20</v>
      </c>
      <c r="P8" s="52" t="s">
        <v>69</v>
      </c>
      <c r="Q8" s="75"/>
      <c r="R8" s="65">
        <v>7</v>
      </c>
      <c r="S8" s="55" t="s">
        <v>20</v>
      </c>
      <c r="T8" s="72">
        <f t="shared" si="0"/>
        <v>0</v>
      </c>
      <c r="U8" s="73">
        <f t="shared" si="1"/>
        <v>0</v>
      </c>
      <c r="V8" s="74">
        <f>SUMIF(B:B,$S5,J:J)</f>
        <v>0</v>
      </c>
    </row>
    <row r="9" spans="1:22" ht="20.100000000000001" customHeight="1">
      <c r="A9" s="59">
        <v>7</v>
      </c>
      <c r="B9" s="60"/>
      <c r="C9" s="23"/>
      <c r="D9" s="97"/>
      <c r="E9" s="97"/>
      <c r="F9" s="98"/>
      <c r="G9" s="100"/>
      <c r="H9" s="99"/>
      <c r="I9" s="62" t="str">
        <f t="shared" si="2"/>
        <v/>
      </c>
      <c r="J9" s="71" t="str">
        <f t="shared" si="3"/>
        <v/>
      </c>
      <c r="K9" s="63"/>
      <c r="L9" s="64"/>
      <c r="M9" s="51"/>
      <c r="N9" s="52" t="s">
        <v>106</v>
      </c>
      <c r="O9" s="52" t="s">
        <v>106</v>
      </c>
      <c r="P9" s="52" t="s">
        <v>70</v>
      </c>
      <c r="Q9" s="75"/>
      <c r="R9" s="65">
        <v>8</v>
      </c>
      <c r="S9" s="55" t="s">
        <v>105</v>
      </c>
      <c r="T9" s="72">
        <f t="shared" ref="T9:T10" si="4">SUMIF(B:B,$S9,H:H)</f>
        <v>0</v>
      </c>
      <c r="U9" s="73">
        <f t="shared" ref="U9:U10" si="5">SUMIF(B:B,$S9,I:I)</f>
        <v>0</v>
      </c>
      <c r="V9" s="74">
        <f>SUMIF(B:B,#REF!,J:J)</f>
        <v>0</v>
      </c>
    </row>
    <row r="10" spans="1:22" ht="20.100000000000001" customHeight="1">
      <c r="A10" s="59">
        <v>8</v>
      </c>
      <c r="B10" s="60"/>
      <c r="C10" s="23"/>
      <c r="D10" s="97"/>
      <c r="E10" s="97"/>
      <c r="F10" s="101"/>
      <c r="G10" s="102"/>
      <c r="H10" s="99"/>
      <c r="I10" s="62" t="str">
        <f t="shared" si="2"/>
        <v/>
      </c>
      <c r="J10" s="71" t="str">
        <f t="shared" si="3"/>
        <v/>
      </c>
      <c r="K10" s="63"/>
      <c r="L10" s="64"/>
      <c r="M10" s="51"/>
      <c r="N10" s="52" t="s">
        <v>25</v>
      </c>
      <c r="O10" s="52" t="s">
        <v>25</v>
      </c>
      <c r="P10" s="52" t="s">
        <v>71</v>
      </c>
      <c r="Q10" s="75"/>
      <c r="R10" s="65">
        <v>9</v>
      </c>
      <c r="S10" s="55" t="s">
        <v>25</v>
      </c>
      <c r="T10" s="72">
        <f t="shared" si="4"/>
        <v>0</v>
      </c>
      <c r="U10" s="73">
        <f t="shared" si="5"/>
        <v>0</v>
      </c>
      <c r="V10" s="74">
        <f>SUMIF(B:B,$S6,J:J)</f>
        <v>0</v>
      </c>
    </row>
    <row r="11" spans="1:22" ht="20.100000000000001" customHeight="1">
      <c r="A11" s="59">
        <v>9</v>
      </c>
      <c r="B11" s="60"/>
      <c r="C11" s="23"/>
      <c r="D11" s="97"/>
      <c r="E11" s="97"/>
      <c r="F11" s="98"/>
      <c r="G11" s="100"/>
      <c r="H11" s="99"/>
      <c r="I11" s="62" t="str">
        <f t="shared" si="2"/>
        <v/>
      </c>
      <c r="J11" s="71" t="str">
        <f t="shared" si="3"/>
        <v/>
      </c>
      <c r="K11" s="63"/>
      <c r="L11" s="64"/>
      <c r="M11" s="51"/>
      <c r="N11" s="52" t="s">
        <v>103</v>
      </c>
      <c r="O11" s="52" t="s">
        <v>103</v>
      </c>
      <c r="P11" s="52" t="s">
        <v>72</v>
      </c>
      <c r="Q11" s="75"/>
      <c r="R11" s="65">
        <v>10</v>
      </c>
      <c r="S11" s="55" t="s">
        <v>103</v>
      </c>
      <c r="T11" s="72">
        <f t="shared" si="0"/>
        <v>0</v>
      </c>
      <c r="U11" s="73">
        <f t="shared" si="1"/>
        <v>0</v>
      </c>
      <c r="V11" s="74">
        <f>SUMIF(B:B,#REF!,J:J)</f>
        <v>0</v>
      </c>
    </row>
    <row r="12" spans="1:22" ht="20.100000000000001" customHeight="1">
      <c r="A12" s="59">
        <v>10</v>
      </c>
      <c r="B12" s="60"/>
      <c r="C12" s="23"/>
      <c r="D12" s="97"/>
      <c r="E12" s="97"/>
      <c r="F12" s="98"/>
      <c r="G12" s="100"/>
      <c r="H12" s="99"/>
      <c r="I12" s="62" t="str">
        <f t="shared" si="2"/>
        <v/>
      </c>
      <c r="J12" s="71" t="str">
        <f t="shared" si="3"/>
        <v/>
      </c>
      <c r="K12" s="63"/>
      <c r="L12" s="64"/>
      <c r="M12" s="51"/>
      <c r="N12" s="52" t="s">
        <v>27</v>
      </c>
      <c r="O12" s="52" t="s">
        <v>27</v>
      </c>
      <c r="P12" s="52" t="s">
        <v>73</v>
      </c>
      <c r="Q12" s="53"/>
      <c r="R12" s="65">
        <v>11</v>
      </c>
      <c r="S12" s="55" t="s">
        <v>27</v>
      </c>
      <c r="T12" s="72">
        <f t="shared" si="0"/>
        <v>0</v>
      </c>
      <c r="U12" s="73">
        <f t="shared" si="1"/>
        <v>0</v>
      </c>
      <c r="V12" s="74">
        <f>SUMIF(B:B,$S7,J:J)</f>
        <v>0</v>
      </c>
    </row>
    <row r="13" spans="1:22" ht="20.100000000000001" customHeight="1">
      <c r="A13" s="59">
        <v>11</v>
      </c>
      <c r="B13" s="60"/>
      <c r="C13" s="23"/>
      <c r="D13" s="97"/>
      <c r="E13" s="97"/>
      <c r="F13" s="101"/>
      <c r="G13" s="98"/>
      <c r="H13" s="99"/>
      <c r="I13" s="62" t="str">
        <f t="shared" si="2"/>
        <v/>
      </c>
      <c r="J13" s="71" t="str">
        <f t="shared" si="3"/>
        <v/>
      </c>
      <c r="K13" s="63"/>
      <c r="L13" s="64"/>
      <c r="M13" s="51"/>
      <c r="N13" s="52" t="s">
        <v>29</v>
      </c>
      <c r="O13" s="52" t="s">
        <v>29</v>
      </c>
      <c r="P13" s="52" t="s">
        <v>74</v>
      </c>
      <c r="Q13" s="53"/>
      <c r="R13" s="65">
        <v>12</v>
      </c>
      <c r="S13" s="55" t="s">
        <v>29</v>
      </c>
      <c r="T13" s="72">
        <f t="shared" si="0"/>
        <v>0</v>
      </c>
      <c r="U13" s="73">
        <f t="shared" si="1"/>
        <v>0</v>
      </c>
      <c r="V13" s="74">
        <f>SUMIF(B:B,$S8,J:J)</f>
        <v>0</v>
      </c>
    </row>
    <row r="14" spans="1:22" ht="20.100000000000001" customHeight="1">
      <c r="A14" s="59">
        <v>12</v>
      </c>
      <c r="B14" s="60"/>
      <c r="C14" s="23"/>
      <c r="D14" s="97"/>
      <c r="E14" s="97"/>
      <c r="F14" s="101"/>
      <c r="G14" s="98"/>
      <c r="H14" s="99"/>
      <c r="I14" s="62" t="str">
        <f t="shared" si="2"/>
        <v/>
      </c>
      <c r="J14" s="71" t="str">
        <f t="shared" si="3"/>
        <v/>
      </c>
      <c r="K14" s="63"/>
      <c r="L14" s="64"/>
      <c r="M14" s="51"/>
      <c r="N14" s="52" t="s">
        <v>31</v>
      </c>
      <c r="O14" s="52" t="s">
        <v>31</v>
      </c>
      <c r="P14" s="52" t="s">
        <v>75</v>
      </c>
      <c r="Q14" s="51"/>
      <c r="R14" s="65">
        <v>13</v>
      </c>
      <c r="S14" s="55" t="s">
        <v>31</v>
      </c>
      <c r="T14" s="72">
        <f t="shared" si="0"/>
        <v>0</v>
      </c>
      <c r="U14" s="73">
        <f t="shared" si="1"/>
        <v>0</v>
      </c>
      <c r="V14" s="74">
        <f>SUMIF(B:B,$S9,J:J)</f>
        <v>0</v>
      </c>
    </row>
    <row r="15" spans="1:22" ht="20.100000000000001" customHeight="1">
      <c r="A15" s="59">
        <v>13</v>
      </c>
      <c r="B15" s="60"/>
      <c r="C15" s="23"/>
      <c r="D15" s="97"/>
      <c r="E15" s="97"/>
      <c r="F15" s="98"/>
      <c r="G15" s="98"/>
      <c r="H15" s="99"/>
      <c r="I15" s="62" t="str">
        <f t="shared" si="2"/>
        <v/>
      </c>
      <c r="J15" s="71" t="str">
        <f t="shared" si="3"/>
        <v/>
      </c>
      <c r="K15" s="63"/>
      <c r="L15" s="64"/>
      <c r="M15" s="51"/>
      <c r="N15" s="52" t="s">
        <v>33</v>
      </c>
      <c r="O15" s="52" t="s">
        <v>33</v>
      </c>
      <c r="P15" s="52" t="s">
        <v>76</v>
      </c>
      <c r="Q15" s="51"/>
      <c r="R15" s="65">
        <v>14</v>
      </c>
      <c r="S15" s="55" t="s">
        <v>33</v>
      </c>
      <c r="T15" s="72">
        <f t="shared" si="0"/>
        <v>0</v>
      </c>
      <c r="U15" s="73">
        <f t="shared" si="1"/>
        <v>0</v>
      </c>
      <c r="V15" s="74">
        <f>SUMIF(B:B,$S10,J:J)</f>
        <v>0</v>
      </c>
    </row>
    <row r="16" spans="1:22" ht="20.100000000000001" customHeight="1">
      <c r="A16" s="59">
        <v>14</v>
      </c>
      <c r="B16" s="60"/>
      <c r="C16" s="23"/>
      <c r="D16" s="97"/>
      <c r="E16" s="97"/>
      <c r="F16" s="98"/>
      <c r="G16" s="98"/>
      <c r="H16" s="99"/>
      <c r="I16" s="62" t="str">
        <f t="shared" si="2"/>
        <v/>
      </c>
      <c r="J16" s="71" t="str">
        <f t="shared" si="3"/>
        <v/>
      </c>
      <c r="K16" s="63"/>
      <c r="L16" s="64"/>
      <c r="M16" s="51"/>
      <c r="N16" s="52" t="s">
        <v>34</v>
      </c>
      <c r="O16" s="52" t="s">
        <v>34</v>
      </c>
      <c r="P16" s="52" t="s">
        <v>77</v>
      </c>
      <c r="Q16" s="51"/>
      <c r="R16" s="65">
        <v>15</v>
      </c>
      <c r="S16" s="55" t="s">
        <v>34</v>
      </c>
      <c r="T16" s="72">
        <f t="shared" si="0"/>
        <v>0</v>
      </c>
      <c r="U16" s="73">
        <f t="shared" si="1"/>
        <v>0</v>
      </c>
      <c r="V16" s="74">
        <f>SUMIF(B:B,$S11,J:J)</f>
        <v>0</v>
      </c>
    </row>
    <row r="17" spans="1:22" ht="20.100000000000001" customHeight="1">
      <c r="A17" s="59">
        <v>15</v>
      </c>
      <c r="B17" s="60"/>
      <c r="C17" s="23"/>
      <c r="D17" s="97"/>
      <c r="E17" s="97"/>
      <c r="F17" s="98"/>
      <c r="G17" s="100"/>
      <c r="H17" s="99"/>
      <c r="I17" s="62" t="str">
        <f t="shared" si="2"/>
        <v/>
      </c>
      <c r="J17" s="71" t="str">
        <f t="shared" si="3"/>
        <v/>
      </c>
      <c r="K17" s="63"/>
      <c r="L17" s="64"/>
      <c r="M17" s="51"/>
      <c r="N17" s="52" t="s">
        <v>35</v>
      </c>
      <c r="O17" s="52" t="s">
        <v>35</v>
      </c>
      <c r="P17" s="52" t="s">
        <v>78</v>
      </c>
      <c r="Q17" s="51"/>
      <c r="R17" s="65">
        <v>16</v>
      </c>
      <c r="S17" s="55" t="s">
        <v>35</v>
      </c>
      <c r="T17" s="72">
        <f t="shared" si="0"/>
        <v>0</v>
      </c>
      <c r="U17" s="73">
        <f t="shared" si="1"/>
        <v>0</v>
      </c>
      <c r="V17" s="74">
        <f>SUMIF(B:B,#REF!,J:J)</f>
        <v>0</v>
      </c>
    </row>
    <row r="18" spans="1:22" ht="20.100000000000001" customHeight="1">
      <c r="A18" s="59">
        <v>16</v>
      </c>
      <c r="B18" s="60"/>
      <c r="C18" s="23"/>
      <c r="D18" s="97"/>
      <c r="E18" s="97"/>
      <c r="F18" s="98"/>
      <c r="G18" s="100"/>
      <c r="H18" s="99"/>
      <c r="I18" s="62" t="str">
        <f t="shared" si="2"/>
        <v/>
      </c>
      <c r="J18" s="71" t="str">
        <f t="shared" si="3"/>
        <v/>
      </c>
      <c r="K18" s="76"/>
      <c r="L18" s="64"/>
      <c r="M18" s="51"/>
      <c r="N18" s="52" t="s">
        <v>36</v>
      </c>
      <c r="O18" s="52" t="s">
        <v>36</v>
      </c>
      <c r="P18" s="52" t="s">
        <v>79</v>
      </c>
      <c r="Q18" s="51"/>
      <c r="R18" s="65">
        <v>17</v>
      </c>
      <c r="S18" s="55" t="s">
        <v>36</v>
      </c>
      <c r="T18" s="72">
        <f t="shared" si="0"/>
        <v>0</v>
      </c>
      <c r="U18" s="73">
        <f t="shared" si="1"/>
        <v>0</v>
      </c>
      <c r="V18" s="74">
        <f>SUMIF(B:B,$S12,J:J)</f>
        <v>0</v>
      </c>
    </row>
    <row r="19" spans="1:22" ht="20.100000000000001" customHeight="1">
      <c r="A19" s="59">
        <v>17</v>
      </c>
      <c r="B19" s="60"/>
      <c r="C19" s="23"/>
      <c r="D19" s="97"/>
      <c r="E19" s="97"/>
      <c r="F19" s="98"/>
      <c r="G19" s="100"/>
      <c r="H19" s="99"/>
      <c r="I19" s="62" t="str">
        <f t="shared" si="2"/>
        <v/>
      </c>
      <c r="J19" s="71" t="str">
        <f t="shared" si="3"/>
        <v/>
      </c>
      <c r="K19" s="76"/>
      <c r="L19" s="64"/>
      <c r="M19" s="51"/>
      <c r="N19" s="52" t="s">
        <v>37</v>
      </c>
      <c r="O19" s="52" t="s">
        <v>37</v>
      </c>
      <c r="P19" s="52" t="s">
        <v>80</v>
      </c>
      <c r="Q19" s="51"/>
      <c r="R19" s="65">
        <v>18</v>
      </c>
      <c r="S19" s="55" t="s">
        <v>37</v>
      </c>
      <c r="T19" s="72">
        <f t="shared" si="0"/>
        <v>0</v>
      </c>
      <c r="U19" s="73">
        <f t="shared" si="1"/>
        <v>0</v>
      </c>
      <c r="V19" s="74">
        <f>SUMIF(B:B,#REF!,J:J)</f>
        <v>0</v>
      </c>
    </row>
    <row r="20" spans="1:22" ht="20.100000000000001" customHeight="1">
      <c r="A20" s="59">
        <v>18</v>
      </c>
      <c r="B20" s="60"/>
      <c r="C20" s="23"/>
      <c r="D20" s="97"/>
      <c r="E20" s="97"/>
      <c r="F20" s="98"/>
      <c r="G20" s="100"/>
      <c r="H20" s="99"/>
      <c r="I20" s="62" t="str">
        <f t="shared" si="2"/>
        <v/>
      </c>
      <c r="J20" s="71" t="str">
        <f t="shared" si="3"/>
        <v/>
      </c>
      <c r="K20" s="76"/>
      <c r="L20" s="64"/>
      <c r="M20" s="51"/>
      <c r="N20" s="52" t="s">
        <v>38</v>
      </c>
      <c r="O20" s="52" t="s">
        <v>38</v>
      </c>
      <c r="P20" s="52" t="s">
        <v>81</v>
      </c>
      <c r="Q20" s="51"/>
      <c r="R20" s="65">
        <v>19</v>
      </c>
      <c r="S20" s="55" t="s">
        <v>38</v>
      </c>
      <c r="T20" s="72">
        <f t="shared" si="0"/>
        <v>0</v>
      </c>
      <c r="U20" s="73">
        <f t="shared" si="1"/>
        <v>0</v>
      </c>
      <c r="V20" s="74">
        <f>SUMIF(B:B,$S13,J:J)</f>
        <v>0</v>
      </c>
    </row>
    <row r="21" spans="1:22" ht="20.100000000000001" customHeight="1">
      <c r="A21" s="59">
        <v>19</v>
      </c>
      <c r="B21" s="60"/>
      <c r="C21" s="23"/>
      <c r="D21" s="97"/>
      <c r="E21" s="97"/>
      <c r="F21" s="101"/>
      <c r="G21" s="102"/>
      <c r="H21" s="99"/>
      <c r="I21" s="62" t="str">
        <f t="shared" si="2"/>
        <v/>
      </c>
      <c r="J21" s="71" t="str">
        <f t="shared" si="3"/>
        <v/>
      </c>
      <c r="K21" s="76"/>
      <c r="L21" s="64"/>
      <c r="M21" s="51"/>
      <c r="N21" s="52" t="s">
        <v>39</v>
      </c>
      <c r="O21" s="52" t="s">
        <v>39</v>
      </c>
      <c r="P21" s="52" t="s">
        <v>82</v>
      </c>
      <c r="Q21" s="51"/>
      <c r="R21" s="65">
        <v>20</v>
      </c>
      <c r="S21" s="55" t="s">
        <v>39</v>
      </c>
      <c r="T21" s="72">
        <f t="shared" si="0"/>
        <v>0</v>
      </c>
      <c r="U21" s="73">
        <f t="shared" si="1"/>
        <v>0</v>
      </c>
      <c r="V21" s="74">
        <f>SUMIF(B:B,#REF!,J:J)</f>
        <v>0</v>
      </c>
    </row>
    <row r="22" spans="1:22" ht="20.100000000000001" customHeight="1">
      <c r="A22" s="59">
        <v>20</v>
      </c>
      <c r="B22" s="60"/>
      <c r="C22" s="23"/>
      <c r="D22" s="97"/>
      <c r="E22" s="97"/>
      <c r="F22" s="98"/>
      <c r="G22" s="100"/>
      <c r="H22" s="99"/>
      <c r="I22" s="62" t="str">
        <f t="shared" si="2"/>
        <v/>
      </c>
      <c r="J22" s="71" t="str">
        <f t="shared" si="3"/>
        <v/>
      </c>
      <c r="K22" s="76"/>
      <c r="L22" s="64"/>
      <c r="M22" s="51"/>
      <c r="N22" s="52" t="s">
        <v>40</v>
      </c>
      <c r="O22" s="52" t="s">
        <v>40</v>
      </c>
      <c r="P22" s="52"/>
      <c r="Q22" s="51"/>
      <c r="R22" s="65">
        <v>21</v>
      </c>
      <c r="S22" s="55" t="s">
        <v>40</v>
      </c>
      <c r="T22" s="72">
        <f t="shared" si="0"/>
        <v>0</v>
      </c>
      <c r="U22" s="73">
        <f t="shared" si="1"/>
        <v>0</v>
      </c>
      <c r="V22" s="74">
        <f>SUMIF(B:B,$S14,J:J)</f>
        <v>0</v>
      </c>
    </row>
    <row r="23" spans="1:22" ht="20.100000000000001" customHeight="1">
      <c r="A23" s="59">
        <v>21</v>
      </c>
      <c r="B23" s="60"/>
      <c r="C23" s="23"/>
      <c r="D23" s="97"/>
      <c r="E23" s="97"/>
      <c r="F23" s="101"/>
      <c r="G23" s="98"/>
      <c r="H23" s="99"/>
      <c r="I23" s="62" t="str">
        <f t="shared" si="2"/>
        <v/>
      </c>
      <c r="J23" s="71" t="str">
        <f t="shared" si="3"/>
        <v/>
      </c>
      <c r="K23" s="63"/>
      <c r="L23" s="64"/>
      <c r="M23" s="51"/>
      <c r="N23" s="52" t="s">
        <v>134</v>
      </c>
      <c r="O23" s="52" t="s">
        <v>134</v>
      </c>
      <c r="Q23" s="51"/>
      <c r="R23" s="65">
        <v>22</v>
      </c>
      <c r="S23" s="55" t="s">
        <v>133</v>
      </c>
      <c r="T23" s="72">
        <f t="shared" si="0"/>
        <v>0</v>
      </c>
      <c r="U23" s="73">
        <f t="shared" si="1"/>
        <v>0</v>
      </c>
      <c r="V23" s="74">
        <f>SUMIF(B:B,#REF!,J:J)</f>
        <v>0</v>
      </c>
    </row>
    <row r="24" spans="1:22" ht="20.100000000000001" customHeight="1">
      <c r="A24" s="59">
        <v>22</v>
      </c>
      <c r="B24" s="60"/>
      <c r="C24" s="23"/>
      <c r="D24" s="97"/>
      <c r="E24" s="97"/>
      <c r="F24" s="98"/>
      <c r="G24" s="100"/>
      <c r="H24" s="99"/>
      <c r="I24" s="62" t="str">
        <f t="shared" si="2"/>
        <v/>
      </c>
      <c r="J24" s="71" t="str">
        <f t="shared" si="3"/>
        <v/>
      </c>
      <c r="K24" s="63"/>
      <c r="L24" s="64"/>
      <c r="M24" s="51"/>
      <c r="N24" s="52" t="s">
        <v>41</v>
      </c>
      <c r="O24" s="52" t="s">
        <v>41</v>
      </c>
      <c r="Q24" s="51"/>
      <c r="R24" s="65">
        <v>23</v>
      </c>
      <c r="S24" s="55" t="s">
        <v>41</v>
      </c>
      <c r="T24" s="72">
        <f t="shared" si="0"/>
        <v>0</v>
      </c>
      <c r="U24" s="73">
        <f t="shared" si="1"/>
        <v>0</v>
      </c>
      <c r="V24" s="74">
        <f>SUMIF(B:B,$S15,J:J)</f>
        <v>0</v>
      </c>
    </row>
    <row r="25" spans="1:22" ht="20.100000000000001" customHeight="1">
      <c r="A25" s="59">
        <v>23</v>
      </c>
      <c r="B25" s="60"/>
      <c r="C25" s="23"/>
      <c r="D25" s="97"/>
      <c r="E25" s="97"/>
      <c r="F25" s="98"/>
      <c r="G25" s="100"/>
      <c r="H25" s="99"/>
      <c r="I25" s="62" t="str">
        <f t="shared" si="2"/>
        <v/>
      </c>
      <c r="J25" s="71" t="str">
        <f t="shared" si="3"/>
        <v/>
      </c>
      <c r="K25" s="63"/>
      <c r="L25" s="64"/>
      <c r="M25" s="51"/>
      <c r="N25" s="52" t="s">
        <v>135</v>
      </c>
      <c r="O25" s="52" t="s">
        <v>135</v>
      </c>
      <c r="Q25" s="51"/>
      <c r="R25" s="65">
        <v>24</v>
      </c>
      <c r="S25" s="77" t="s">
        <v>135</v>
      </c>
      <c r="T25" s="72">
        <f t="shared" si="0"/>
        <v>0</v>
      </c>
      <c r="U25" s="73">
        <f t="shared" si="1"/>
        <v>0</v>
      </c>
      <c r="V25" s="74">
        <f>SUMIF(B:B,#REF!,J:J)</f>
        <v>0</v>
      </c>
    </row>
    <row r="26" spans="1:22" ht="20.100000000000001" customHeight="1">
      <c r="A26" s="59">
        <v>24</v>
      </c>
      <c r="B26" s="60"/>
      <c r="C26" s="23"/>
      <c r="D26" s="97"/>
      <c r="E26" s="97"/>
      <c r="F26" s="98"/>
      <c r="G26" s="100"/>
      <c r="H26" s="99"/>
      <c r="I26" s="62" t="str">
        <f t="shared" si="2"/>
        <v/>
      </c>
      <c r="J26" s="71" t="str">
        <f t="shared" si="3"/>
        <v/>
      </c>
      <c r="K26" s="63"/>
      <c r="L26" s="64"/>
      <c r="M26" s="51"/>
      <c r="N26" s="52" t="s">
        <v>136</v>
      </c>
      <c r="O26" s="52" t="s">
        <v>136</v>
      </c>
      <c r="Q26" s="51"/>
      <c r="R26" s="65">
        <v>25</v>
      </c>
      <c r="S26" s="77" t="s">
        <v>136</v>
      </c>
      <c r="T26" s="72">
        <f t="shared" si="0"/>
        <v>0</v>
      </c>
      <c r="U26" s="73">
        <f t="shared" si="1"/>
        <v>0</v>
      </c>
      <c r="V26" s="74">
        <f>SUMIF(B:B,$S16,J:J)</f>
        <v>0</v>
      </c>
    </row>
    <row r="27" spans="1:22" ht="20.100000000000001" customHeight="1" thickBot="1">
      <c r="A27" s="59">
        <v>25</v>
      </c>
      <c r="B27" s="60"/>
      <c r="C27" s="23"/>
      <c r="D27" s="97"/>
      <c r="E27" s="97"/>
      <c r="F27" s="98"/>
      <c r="G27" s="98"/>
      <c r="H27" s="99"/>
      <c r="I27" s="62" t="str">
        <f t="shared" si="2"/>
        <v/>
      </c>
      <c r="J27" s="71" t="str">
        <f t="shared" ref="J27:J52" si="6">IF(COUNTIF($P$1:$P$22,B27),H27,"")</f>
        <v/>
      </c>
      <c r="K27" s="63"/>
      <c r="L27" s="64"/>
      <c r="M27" s="51"/>
      <c r="N27" s="51"/>
      <c r="Q27" s="51"/>
      <c r="R27" s="78">
        <v>26</v>
      </c>
      <c r="S27" s="77"/>
      <c r="T27" s="72">
        <f t="shared" si="0"/>
        <v>0</v>
      </c>
      <c r="U27" s="73">
        <f t="shared" si="1"/>
        <v>0</v>
      </c>
      <c r="V27" s="74">
        <f>SUMIF(B:B,#REF!,J:J)</f>
        <v>0</v>
      </c>
    </row>
    <row r="28" spans="1:22" ht="20.100000000000001" customHeight="1" thickTop="1" thickBot="1">
      <c r="A28" s="59">
        <v>26</v>
      </c>
      <c r="B28" s="60"/>
      <c r="C28" s="23"/>
      <c r="D28" s="97"/>
      <c r="E28" s="97"/>
      <c r="F28" s="98"/>
      <c r="G28" s="98"/>
      <c r="H28" s="99"/>
      <c r="I28" s="62" t="str">
        <f t="shared" si="2"/>
        <v/>
      </c>
      <c r="J28" s="71" t="str">
        <f t="shared" si="6"/>
        <v/>
      </c>
      <c r="K28" s="76"/>
      <c r="L28" s="64"/>
      <c r="M28" s="51"/>
      <c r="N28" s="51"/>
      <c r="O28" s="52"/>
      <c r="Q28" s="51"/>
      <c r="R28" s="79"/>
      <c r="S28" s="80" t="s">
        <v>42</v>
      </c>
      <c r="T28" s="81">
        <f>SUM(T2:T27)</f>
        <v>0</v>
      </c>
      <c r="U28" s="82">
        <f>SUM(U2:U27)</f>
        <v>0</v>
      </c>
      <c r="V28" s="83">
        <f>SUM(V2:V27)</f>
        <v>0</v>
      </c>
    </row>
    <row r="29" spans="1:22" ht="20.100000000000001" customHeight="1">
      <c r="A29" s="59">
        <v>27</v>
      </c>
      <c r="B29" s="60"/>
      <c r="C29" s="23"/>
      <c r="D29" s="97"/>
      <c r="E29" s="97"/>
      <c r="F29" s="98"/>
      <c r="G29" s="100"/>
      <c r="H29" s="99"/>
      <c r="I29" s="62" t="str">
        <f t="shared" si="2"/>
        <v/>
      </c>
      <c r="J29" s="71" t="str">
        <f t="shared" si="6"/>
        <v/>
      </c>
      <c r="K29" s="76"/>
      <c r="L29" s="64"/>
      <c r="M29" s="51"/>
      <c r="N29" s="51"/>
      <c r="P29" s="51"/>
      <c r="Q29" s="51"/>
      <c r="R29" s="51"/>
      <c r="S29" s="51"/>
      <c r="T29" s="51"/>
      <c r="U29" s="51"/>
      <c r="V29" s="51"/>
    </row>
    <row r="30" spans="1:22" ht="20.100000000000001" customHeight="1">
      <c r="A30" s="59">
        <v>28</v>
      </c>
      <c r="B30" s="60"/>
      <c r="C30" s="23"/>
      <c r="D30" s="97"/>
      <c r="E30" s="97"/>
      <c r="F30" s="98"/>
      <c r="G30" s="100"/>
      <c r="H30" s="99"/>
      <c r="I30" s="62" t="str">
        <f t="shared" si="2"/>
        <v/>
      </c>
      <c r="J30" s="71" t="str">
        <f t="shared" si="6"/>
        <v/>
      </c>
      <c r="K30" s="76"/>
      <c r="L30" s="64"/>
      <c r="M30" s="51"/>
      <c r="N30" s="51"/>
      <c r="P30" s="51"/>
      <c r="Q30" s="51"/>
      <c r="R30" s="96"/>
      <c r="S30" s="51"/>
      <c r="T30" s="51"/>
      <c r="U30" s="51"/>
      <c r="V30" s="51"/>
    </row>
    <row r="31" spans="1:22" ht="20.100000000000001" customHeight="1">
      <c r="A31" s="59">
        <v>29</v>
      </c>
      <c r="B31" s="60"/>
      <c r="C31" s="23"/>
      <c r="D31" s="97"/>
      <c r="E31" s="97"/>
      <c r="F31" s="98"/>
      <c r="G31" s="100"/>
      <c r="H31" s="99"/>
      <c r="I31" s="62" t="str">
        <f t="shared" si="2"/>
        <v/>
      </c>
      <c r="J31" s="71" t="str">
        <f t="shared" si="6"/>
        <v/>
      </c>
      <c r="K31" s="76"/>
      <c r="L31" s="64"/>
      <c r="M31" s="51"/>
      <c r="N31" s="51"/>
      <c r="O31" s="52"/>
      <c r="P31" s="51"/>
      <c r="Q31" s="51"/>
      <c r="R31" s="96"/>
      <c r="S31" s="51"/>
      <c r="T31" s="51"/>
      <c r="U31" s="51"/>
      <c r="V31" s="51"/>
    </row>
    <row r="32" spans="1:22" ht="20.100000000000001" customHeight="1">
      <c r="A32" s="59">
        <v>30</v>
      </c>
      <c r="B32" s="60"/>
      <c r="C32" s="23"/>
      <c r="D32" s="97"/>
      <c r="E32" s="97"/>
      <c r="F32" s="98"/>
      <c r="G32" s="100"/>
      <c r="H32" s="99"/>
      <c r="I32" s="62" t="str">
        <f t="shared" si="2"/>
        <v/>
      </c>
      <c r="J32" s="71" t="str">
        <f t="shared" si="6"/>
        <v/>
      </c>
      <c r="K32" s="76"/>
      <c r="L32" s="64"/>
      <c r="M32" s="51"/>
      <c r="N32" s="51"/>
      <c r="O32" s="51"/>
      <c r="P32" s="51"/>
      <c r="Q32" s="51"/>
      <c r="R32" s="51"/>
      <c r="S32" s="51"/>
      <c r="T32" s="51"/>
    </row>
    <row r="33" spans="1:20" ht="20.100000000000001" customHeight="1">
      <c r="A33" s="59">
        <v>31</v>
      </c>
      <c r="B33" s="60"/>
      <c r="C33" s="23"/>
      <c r="D33" s="97"/>
      <c r="E33" s="97"/>
      <c r="F33" s="101"/>
      <c r="G33" s="100"/>
      <c r="H33" s="99"/>
      <c r="I33" s="62" t="str">
        <f t="shared" si="2"/>
        <v/>
      </c>
      <c r="J33" s="71" t="str">
        <f t="shared" si="6"/>
        <v/>
      </c>
      <c r="K33" s="63"/>
      <c r="L33" s="64"/>
      <c r="N33" s="51"/>
      <c r="O33" s="51"/>
      <c r="P33" s="51"/>
      <c r="S33" s="51"/>
      <c r="T33" s="51"/>
    </row>
    <row r="34" spans="1:20" ht="20.100000000000001" customHeight="1">
      <c r="A34" s="59">
        <v>32</v>
      </c>
      <c r="B34" s="60"/>
      <c r="C34" s="23"/>
      <c r="D34" s="97"/>
      <c r="E34" s="97"/>
      <c r="F34" s="98"/>
      <c r="G34" s="100"/>
      <c r="H34" s="99"/>
      <c r="I34" s="62" t="str">
        <f t="shared" si="2"/>
        <v/>
      </c>
      <c r="J34" s="71" t="str">
        <f t="shared" si="6"/>
        <v/>
      </c>
      <c r="K34" s="63"/>
      <c r="L34" s="64"/>
      <c r="N34" s="51"/>
      <c r="O34" s="51"/>
      <c r="P34" s="51"/>
      <c r="S34" s="51"/>
      <c r="T34" s="51"/>
    </row>
    <row r="35" spans="1:20" ht="20.100000000000001" customHeight="1">
      <c r="A35" s="59">
        <v>33</v>
      </c>
      <c r="B35" s="60"/>
      <c r="C35" s="23"/>
      <c r="D35" s="97"/>
      <c r="E35" s="97"/>
      <c r="F35" s="98"/>
      <c r="G35" s="100"/>
      <c r="H35" s="99"/>
      <c r="I35" s="62" t="str">
        <f t="shared" si="2"/>
        <v/>
      </c>
      <c r="J35" s="71" t="str">
        <f t="shared" si="6"/>
        <v/>
      </c>
      <c r="K35" s="63"/>
      <c r="L35" s="64"/>
      <c r="N35" s="51"/>
      <c r="O35" s="51"/>
      <c r="P35" s="51"/>
      <c r="S35" s="51"/>
      <c r="T35" s="51"/>
    </row>
    <row r="36" spans="1:20" ht="20.100000000000001" customHeight="1">
      <c r="A36" s="59">
        <v>34</v>
      </c>
      <c r="B36" s="60"/>
      <c r="C36" s="23"/>
      <c r="D36" s="97"/>
      <c r="E36" s="97"/>
      <c r="F36" s="98"/>
      <c r="G36" s="98"/>
      <c r="H36" s="99"/>
      <c r="I36" s="62" t="str">
        <f t="shared" si="2"/>
        <v/>
      </c>
      <c r="J36" s="71" t="str">
        <f t="shared" si="6"/>
        <v/>
      </c>
      <c r="K36" s="63"/>
      <c r="L36" s="64"/>
      <c r="N36" s="51"/>
      <c r="O36" s="51"/>
      <c r="P36" s="51"/>
      <c r="S36" s="51"/>
      <c r="T36" s="51"/>
    </row>
    <row r="37" spans="1:20" ht="20.100000000000001" customHeight="1">
      <c r="A37" s="59">
        <v>35</v>
      </c>
      <c r="B37" s="60"/>
      <c r="C37" s="23"/>
      <c r="D37" s="97"/>
      <c r="E37" s="97"/>
      <c r="F37" s="98"/>
      <c r="G37" s="98"/>
      <c r="H37" s="99"/>
      <c r="I37" s="62" t="str">
        <f t="shared" si="2"/>
        <v/>
      </c>
      <c r="J37" s="71" t="str">
        <f t="shared" si="6"/>
        <v/>
      </c>
      <c r="K37" s="63"/>
      <c r="L37" s="64"/>
      <c r="N37" s="51"/>
      <c r="O37" s="51"/>
      <c r="P37" s="51"/>
      <c r="S37" s="51"/>
      <c r="T37" s="51"/>
    </row>
    <row r="38" spans="1:20" ht="20.100000000000001" customHeight="1">
      <c r="A38" s="59">
        <v>36</v>
      </c>
      <c r="B38" s="60"/>
      <c r="C38" s="23"/>
      <c r="D38" s="97"/>
      <c r="E38" s="97"/>
      <c r="F38" s="98"/>
      <c r="G38" s="98"/>
      <c r="H38" s="99"/>
      <c r="I38" s="62" t="str">
        <f t="shared" si="2"/>
        <v/>
      </c>
      <c r="J38" s="71" t="str">
        <f t="shared" si="6"/>
        <v/>
      </c>
      <c r="K38" s="63"/>
      <c r="L38" s="64"/>
      <c r="N38" s="51"/>
      <c r="O38" s="51"/>
      <c r="P38" s="51"/>
      <c r="S38" s="51"/>
      <c r="T38" s="51"/>
    </row>
    <row r="39" spans="1:20" ht="20.100000000000001" customHeight="1">
      <c r="A39" s="59">
        <v>37</v>
      </c>
      <c r="B39" s="60"/>
      <c r="C39" s="23"/>
      <c r="D39" s="97"/>
      <c r="E39" s="97"/>
      <c r="F39" s="101"/>
      <c r="G39" s="98"/>
      <c r="H39" s="99"/>
      <c r="I39" s="62" t="str">
        <f t="shared" si="2"/>
        <v/>
      </c>
      <c r="J39" s="71" t="str">
        <f t="shared" si="6"/>
        <v/>
      </c>
      <c r="K39" s="63"/>
      <c r="L39" s="64"/>
      <c r="N39" s="51"/>
      <c r="O39" s="51"/>
      <c r="P39" s="51"/>
      <c r="S39" s="51"/>
      <c r="T39" s="51"/>
    </row>
    <row r="40" spans="1:20" ht="20.100000000000001" customHeight="1">
      <c r="A40" s="59">
        <v>38</v>
      </c>
      <c r="B40" s="60"/>
      <c r="C40" s="23"/>
      <c r="D40" s="97"/>
      <c r="E40" s="97"/>
      <c r="F40" s="98"/>
      <c r="G40" s="100"/>
      <c r="H40" s="99"/>
      <c r="I40" s="62" t="str">
        <f t="shared" si="2"/>
        <v/>
      </c>
      <c r="J40" s="71" t="str">
        <f t="shared" si="6"/>
        <v/>
      </c>
      <c r="K40" s="63"/>
      <c r="L40" s="64"/>
      <c r="N40" s="51"/>
      <c r="O40" s="51"/>
      <c r="P40" s="51"/>
      <c r="S40" s="51"/>
      <c r="T40" s="51"/>
    </row>
    <row r="41" spans="1:20" ht="20.100000000000001" customHeight="1">
      <c r="A41" s="59">
        <v>39</v>
      </c>
      <c r="B41" s="60"/>
      <c r="C41" s="23"/>
      <c r="D41" s="97"/>
      <c r="E41" s="97"/>
      <c r="F41" s="98"/>
      <c r="G41" s="100"/>
      <c r="H41" s="99"/>
      <c r="I41" s="62" t="str">
        <f t="shared" si="2"/>
        <v/>
      </c>
      <c r="J41" s="71" t="str">
        <f t="shared" si="6"/>
        <v/>
      </c>
      <c r="K41" s="63"/>
      <c r="L41" s="64"/>
      <c r="N41" s="51"/>
      <c r="O41" s="51"/>
      <c r="P41" s="51"/>
      <c r="S41" s="51"/>
      <c r="T41" s="51"/>
    </row>
    <row r="42" spans="1:20" ht="20.100000000000001" customHeight="1">
      <c r="A42" s="59">
        <v>40</v>
      </c>
      <c r="B42" s="60"/>
      <c r="C42" s="23"/>
      <c r="D42" s="97"/>
      <c r="E42" s="97"/>
      <c r="F42" s="98"/>
      <c r="G42" s="98"/>
      <c r="H42" s="61"/>
      <c r="I42" s="62" t="str">
        <f t="shared" si="2"/>
        <v/>
      </c>
      <c r="J42" s="71" t="str">
        <f t="shared" si="6"/>
        <v/>
      </c>
      <c r="K42" s="76"/>
      <c r="L42" s="64"/>
      <c r="N42" s="51"/>
      <c r="O42" s="51"/>
      <c r="P42" s="51"/>
      <c r="S42" s="51"/>
      <c r="T42" s="51"/>
    </row>
    <row r="43" spans="1:20" ht="20.100000000000001" customHeight="1">
      <c r="A43" s="59">
        <v>41</v>
      </c>
      <c r="B43" s="60"/>
      <c r="C43" s="23"/>
      <c r="D43" s="97"/>
      <c r="E43" s="97"/>
      <c r="F43" s="98"/>
      <c r="G43" s="98"/>
      <c r="H43" s="99"/>
      <c r="I43" s="62" t="str">
        <f t="shared" si="2"/>
        <v/>
      </c>
      <c r="J43" s="71" t="str">
        <f t="shared" si="6"/>
        <v/>
      </c>
      <c r="K43" s="76"/>
      <c r="L43" s="64"/>
      <c r="O43" s="51"/>
      <c r="P43" s="51"/>
      <c r="S43" s="51"/>
      <c r="T43" s="51"/>
    </row>
    <row r="44" spans="1:20" ht="20.100000000000001" customHeight="1">
      <c r="A44" s="59">
        <v>42</v>
      </c>
      <c r="B44" s="60"/>
      <c r="C44" s="23"/>
      <c r="D44" s="97"/>
      <c r="E44" s="97"/>
      <c r="F44" s="98"/>
      <c r="G44" s="98"/>
      <c r="H44" s="99"/>
      <c r="I44" s="62" t="str">
        <f t="shared" si="2"/>
        <v/>
      </c>
      <c r="J44" s="71" t="str">
        <f t="shared" si="6"/>
        <v/>
      </c>
      <c r="K44" s="63"/>
      <c r="L44" s="64"/>
      <c r="O44" s="51"/>
      <c r="P44" s="51"/>
      <c r="S44" s="51"/>
      <c r="T44" s="51"/>
    </row>
    <row r="45" spans="1:20" ht="20.100000000000001" customHeight="1">
      <c r="A45" s="59">
        <v>43</v>
      </c>
      <c r="B45" s="60"/>
      <c r="C45" s="23"/>
      <c r="D45" s="97"/>
      <c r="E45" s="97"/>
      <c r="F45" s="98"/>
      <c r="G45" s="100"/>
      <c r="H45" s="103"/>
      <c r="I45" s="62" t="str">
        <f t="shared" si="2"/>
        <v/>
      </c>
      <c r="J45" s="71" t="str">
        <f t="shared" si="6"/>
        <v/>
      </c>
      <c r="K45" s="63"/>
      <c r="L45" s="64"/>
      <c r="O45" s="51"/>
      <c r="P45" s="51"/>
      <c r="S45" s="51"/>
      <c r="T45" s="51"/>
    </row>
    <row r="46" spans="1:20" ht="20.100000000000001" customHeight="1">
      <c r="A46" s="59">
        <v>44</v>
      </c>
      <c r="B46" s="60"/>
      <c r="C46" s="23"/>
      <c r="D46" s="97"/>
      <c r="E46" s="97"/>
      <c r="F46" s="98"/>
      <c r="G46" s="100"/>
      <c r="H46" s="103"/>
      <c r="I46" s="62" t="str">
        <f t="shared" si="2"/>
        <v/>
      </c>
      <c r="J46" s="71" t="str">
        <f t="shared" si="6"/>
        <v/>
      </c>
      <c r="K46" s="63"/>
      <c r="L46" s="64"/>
      <c r="O46" s="51"/>
      <c r="S46" s="51"/>
      <c r="T46" s="51"/>
    </row>
    <row r="47" spans="1:20" ht="20.100000000000001" customHeight="1">
      <c r="A47" s="59">
        <v>45</v>
      </c>
      <c r="B47" s="60"/>
      <c r="C47" s="23"/>
      <c r="D47" s="23"/>
      <c r="E47" s="23"/>
      <c r="F47" s="98"/>
      <c r="G47" s="100"/>
      <c r="H47" s="61"/>
      <c r="I47" s="62" t="str">
        <f t="shared" si="2"/>
        <v/>
      </c>
      <c r="J47" s="71" t="str">
        <f t="shared" si="6"/>
        <v/>
      </c>
      <c r="K47" s="63"/>
      <c r="L47" s="64"/>
      <c r="O47" s="51"/>
    </row>
    <row r="48" spans="1:20" ht="20.100000000000001" customHeight="1">
      <c r="A48" s="59">
        <v>46</v>
      </c>
      <c r="B48" s="60"/>
      <c r="C48" s="23"/>
      <c r="D48" s="23"/>
      <c r="E48" s="23"/>
      <c r="F48" s="98"/>
      <c r="G48" s="98"/>
      <c r="H48" s="61"/>
      <c r="I48" s="62" t="str">
        <f t="shared" si="2"/>
        <v/>
      </c>
      <c r="J48" s="71" t="str">
        <f t="shared" si="6"/>
        <v/>
      </c>
      <c r="K48" s="63"/>
      <c r="L48" s="64"/>
      <c r="O48" s="51"/>
    </row>
    <row r="49" spans="1:12" ht="20.100000000000001" customHeight="1">
      <c r="A49" s="59">
        <v>47</v>
      </c>
      <c r="B49" s="60"/>
      <c r="C49" s="23"/>
      <c r="D49" s="23"/>
      <c r="E49" s="23"/>
      <c r="F49" s="98"/>
      <c r="G49" s="98"/>
      <c r="H49" s="61"/>
      <c r="I49" s="62" t="str">
        <f t="shared" si="2"/>
        <v/>
      </c>
      <c r="J49" s="71" t="str">
        <f t="shared" si="6"/>
        <v/>
      </c>
      <c r="K49" s="63"/>
      <c r="L49" s="64"/>
    </row>
    <row r="50" spans="1:12" ht="20.100000000000001" customHeight="1">
      <c r="A50" s="59">
        <v>48</v>
      </c>
      <c r="B50" s="60"/>
      <c r="C50" s="23"/>
      <c r="D50" s="23"/>
      <c r="E50" s="23"/>
      <c r="F50" s="98"/>
      <c r="G50" s="100"/>
      <c r="H50" s="99"/>
      <c r="I50" s="62" t="str">
        <f t="shared" si="2"/>
        <v/>
      </c>
      <c r="J50" s="71" t="str">
        <f t="shared" si="6"/>
        <v/>
      </c>
      <c r="K50" s="63"/>
      <c r="L50" s="64"/>
    </row>
    <row r="51" spans="1:12" ht="20.100000000000001" customHeight="1">
      <c r="A51" s="59">
        <v>49</v>
      </c>
      <c r="B51" s="60"/>
      <c r="C51" s="23"/>
      <c r="D51" s="23"/>
      <c r="E51" s="23"/>
      <c r="F51" s="98"/>
      <c r="G51" s="100"/>
      <c r="H51" s="61"/>
      <c r="I51" s="62" t="str">
        <f t="shared" si="2"/>
        <v/>
      </c>
      <c r="J51" s="71" t="str">
        <f t="shared" si="6"/>
        <v/>
      </c>
      <c r="K51" s="63"/>
      <c r="L51" s="64"/>
    </row>
    <row r="52" spans="1:12" ht="20.100000000000001" customHeight="1">
      <c r="A52" s="59">
        <v>50</v>
      </c>
      <c r="B52" s="60"/>
      <c r="C52" s="23"/>
      <c r="D52" s="23"/>
      <c r="E52" s="23"/>
      <c r="F52" s="69"/>
      <c r="G52" s="70"/>
      <c r="H52" s="61"/>
      <c r="I52" s="62" t="str">
        <f t="shared" si="2"/>
        <v/>
      </c>
      <c r="J52" s="71" t="str">
        <f t="shared" si="6"/>
        <v/>
      </c>
      <c r="K52" s="63"/>
      <c r="L52" s="64"/>
    </row>
    <row r="53" spans="1:12" ht="20.100000000000001" customHeight="1">
      <c r="A53" s="59">
        <v>51</v>
      </c>
      <c r="B53" s="60"/>
      <c r="C53" s="23"/>
      <c r="D53" s="23"/>
      <c r="E53" s="23"/>
      <c r="F53" s="98"/>
      <c r="G53" s="100"/>
      <c r="H53" s="61"/>
      <c r="I53" s="62" t="str">
        <f t="shared" si="2"/>
        <v/>
      </c>
      <c r="J53" s="71" t="str">
        <f t="shared" si="3"/>
        <v/>
      </c>
      <c r="K53" s="63"/>
      <c r="L53" s="64"/>
    </row>
    <row r="54" spans="1:12" ht="20.100000000000001" customHeight="1">
      <c r="A54" s="59">
        <v>52</v>
      </c>
      <c r="B54" s="60"/>
      <c r="C54" s="23"/>
      <c r="D54" s="23"/>
      <c r="E54" s="23"/>
      <c r="F54" s="101"/>
      <c r="G54" s="98"/>
      <c r="H54" s="99"/>
      <c r="I54" s="62" t="str">
        <f t="shared" si="2"/>
        <v/>
      </c>
      <c r="J54" s="71" t="str">
        <f t="shared" si="3"/>
        <v/>
      </c>
      <c r="K54" s="63"/>
      <c r="L54" s="64"/>
    </row>
    <row r="55" spans="1:12" ht="20.100000000000001" customHeight="1">
      <c r="A55" s="59">
        <v>53</v>
      </c>
      <c r="B55" s="60"/>
      <c r="C55" s="23"/>
      <c r="D55" s="23"/>
      <c r="E55" s="23"/>
      <c r="F55" s="98"/>
      <c r="G55" s="98"/>
      <c r="H55" s="61"/>
      <c r="I55" s="62" t="str">
        <f t="shared" si="2"/>
        <v/>
      </c>
      <c r="J55" s="71" t="str">
        <f t="shared" si="3"/>
        <v/>
      </c>
      <c r="K55" s="63"/>
      <c r="L55" s="64"/>
    </row>
    <row r="56" spans="1:12" ht="20.100000000000001" customHeight="1">
      <c r="A56" s="59">
        <v>54</v>
      </c>
      <c r="B56" s="60"/>
      <c r="C56" s="23"/>
      <c r="D56" s="23"/>
      <c r="E56" s="23"/>
      <c r="F56" s="98"/>
      <c r="G56" s="98"/>
      <c r="H56" s="61"/>
      <c r="I56" s="62" t="str">
        <f t="shared" si="2"/>
        <v/>
      </c>
      <c r="J56" s="71" t="str">
        <f t="shared" si="3"/>
        <v/>
      </c>
      <c r="K56" s="63"/>
      <c r="L56" s="64"/>
    </row>
    <row r="57" spans="1:12" ht="20.100000000000001" customHeight="1">
      <c r="A57" s="59">
        <v>55</v>
      </c>
      <c r="B57" s="60"/>
      <c r="C57" s="23"/>
      <c r="D57" s="23"/>
      <c r="E57" s="23"/>
      <c r="F57" s="101"/>
      <c r="G57" s="98"/>
      <c r="H57" s="99"/>
      <c r="I57" s="62" t="str">
        <f t="shared" si="2"/>
        <v/>
      </c>
      <c r="J57" s="71" t="str">
        <f t="shared" si="3"/>
        <v/>
      </c>
      <c r="K57" s="76"/>
      <c r="L57" s="64"/>
    </row>
    <row r="58" spans="1:12" ht="20.100000000000001" customHeight="1">
      <c r="A58" s="59">
        <v>56</v>
      </c>
      <c r="B58" s="60"/>
      <c r="C58" s="23"/>
      <c r="D58" s="23"/>
      <c r="E58" s="23"/>
      <c r="F58" s="98"/>
      <c r="G58" s="100"/>
      <c r="H58" s="99"/>
      <c r="I58" s="62" t="str">
        <f t="shared" si="2"/>
        <v/>
      </c>
      <c r="J58" s="71" t="str">
        <f t="shared" si="3"/>
        <v/>
      </c>
      <c r="K58" s="76"/>
      <c r="L58" s="64"/>
    </row>
    <row r="59" spans="1:12" ht="20.100000000000001" customHeight="1">
      <c r="A59" s="59">
        <v>57</v>
      </c>
      <c r="B59" s="60"/>
      <c r="C59" s="23"/>
      <c r="D59" s="23"/>
      <c r="E59" s="23"/>
      <c r="F59" s="98"/>
      <c r="G59" s="98"/>
      <c r="H59" s="61"/>
      <c r="I59" s="62" t="str">
        <f t="shared" si="2"/>
        <v/>
      </c>
      <c r="J59" s="71" t="str">
        <f t="shared" si="3"/>
        <v/>
      </c>
      <c r="K59" s="76"/>
      <c r="L59" s="64"/>
    </row>
    <row r="60" spans="1:12" ht="20.100000000000001" customHeight="1">
      <c r="A60" s="59">
        <v>58</v>
      </c>
      <c r="B60" s="60"/>
      <c r="C60" s="23"/>
      <c r="D60" s="23"/>
      <c r="E60" s="23"/>
      <c r="F60" s="98"/>
      <c r="G60" s="98"/>
      <c r="H60" s="61"/>
      <c r="I60" s="62" t="str">
        <f t="shared" si="2"/>
        <v/>
      </c>
      <c r="J60" s="71" t="str">
        <f t="shared" si="3"/>
        <v/>
      </c>
      <c r="K60" s="76"/>
      <c r="L60" s="64"/>
    </row>
    <row r="61" spans="1:12" ht="20.100000000000001" customHeight="1">
      <c r="A61" s="59">
        <v>59</v>
      </c>
      <c r="B61" s="60"/>
      <c r="C61" s="23"/>
      <c r="D61" s="23"/>
      <c r="E61" s="23"/>
      <c r="F61" s="101"/>
      <c r="G61" s="98"/>
      <c r="H61" s="99"/>
      <c r="I61" s="62" t="str">
        <f t="shared" si="2"/>
        <v/>
      </c>
      <c r="J61" s="71" t="str">
        <f t="shared" si="3"/>
        <v/>
      </c>
      <c r="K61" s="76"/>
      <c r="L61" s="64"/>
    </row>
    <row r="62" spans="1:12" ht="20.100000000000001" customHeight="1" thickBot="1">
      <c r="A62" s="59">
        <v>60</v>
      </c>
      <c r="B62" s="60"/>
      <c r="C62" s="23"/>
      <c r="D62" s="23"/>
      <c r="E62" s="23"/>
      <c r="F62" s="98"/>
      <c r="G62" s="98"/>
      <c r="H62" s="61"/>
      <c r="I62" s="62" t="str">
        <f t="shared" si="2"/>
        <v/>
      </c>
      <c r="J62" s="71" t="str">
        <f t="shared" si="3"/>
        <v/>
      </c>
      <c r="K62" s="76"/>
      <c r="L62" s="64"/>
    </row>
    <row r="63" spans="1:12" ht="34.5" customHeight="1" thickBot="1">
      <c r="B63" s="84"/>
      <c r="C63" s="85"/>
      <c r="D63" s="84"/>
      <c r="E63" s="84"/>
      <c r="F63" s="85"/>
      <c r="G63" s="86" t="s">
        <v>83</v>
      </c>
      <c r="H63" s="87">
        <f>SUM(H3:H62)</f>
        <v>0</v>
      </c>
      <c r="I63" s="88">
        <f>SUM(I3:I62)</f>
        <v>0</v>
      </c>
      <c r="J63" s="87">
        <f>SUM(J3:J62)</f>
        <v>0</v>
      </c>
      <c r="K63" s="89" t="s">
        <v>84</v>
      </c>
      <c r="L63" s="90">
        <f>SUM(L3:L62)</f>
        <v>0</v>
      </c>
    </row>
    <row r="64" spans="1:12" ht="31.5" customHeight="1" thickBot="1">
      <c r="B64" s="44"/>
      <c r="C64" s="44"/>
      <c r="D64" s="44"/>
      <c r="E64" s="44"/>
      <c r="F64" s="44"/>
      <c r="G64" s="44"/>
      <c r="H64" s="91"/>
      <c r="I64" s="51"/>
      <c r="K64" s="89" t="s">
        <v>85</v>
      </c>
      <c r="L64" s="90">
        <f>H63-L63</f>
        <v>0</v>
      </c>
    </row>
    <row r="65" spans="1:11" ht="25.5" customHeight="1">
      <c r="A65" s="44"/>
      <c r="B65" s="92"/>
      <c r="C65" s="51"/>
      <c r="D65" s="92"/>
      <c r="E65" s="92"/>
      <c r="F65" s="44"/>
      <c r="G65" s="91"/>
      <c r="H65" s="44"/>
      <c r="I65" s="51"/>
      <c r="K65" s="51"/>
    </row>
    <row r="66" spans="1:11">
      <c r="A66" s="44"/>
      <c r="B66" s="92"/>
      <c r="C66" s="51"/>
      <c r="D66" s="92"/>
      <c r="E66" s="92"/>
      <c r="F66" s="44"/>
      <c r="G66" s="91"/>
      <c r="H66" s="44"/>
      <c r="I66" s="51"/>
      <c r="K66" s="51"/>
    </row>
    <row r="67" spans="1:11">
      <c r="A67" s="44"/>
      <c r="B67" s="92"/>
      <c r="C67" s="51"/>
      <c r="D67" s="92"/>
      <c r="E67" s="92"/>
      <c r="F67" s="44"/>
      <c r="G67" s="91"/>
      <c r="H67" s="44"/>
      <c r="I67" s="51"/>
      <c r="K67" s="51"/>
    </row>
    <row r="68" spans="1:11">
      <c r="A68" s="44"/>
      <c r="B68" s="92"/>
      <c r="C68" s="51"/>
      <c r="D68" s="92"/>
      <c r="E68" s="92"/>
      <c r="F68" s="44"/>
      <c r="G68" s="91"/>
      <c r="H68" s="44"/>
      <c r="I68" s="51"/>
      <c r="K68" s="51"/>
    </row>
    <row r="69" spans="1:11">
      <c r="A69" s="44"/>
      <c r="B69" s="92"/>
      <c r="C69" s="51"/>
      <c r="D69" s="92"/>
      <c r="E69" s="92"/>
      <c r="F69" s="44"/>
      <c r="G69" s="91"/>
      <c r="H69" s="44"/>
      <c r="I69" s="51"/>
      <c r="K69" s="51"/>
    </row>
    <row r="70" spans="1:11">
      <c r="A70" s="44"/>
      <c r="B70" s="92"/>
      <c r="C70" s="51"/>
      <c r="D70" s="92"/>
      <c r="E70" s="92"/>
      <c r="F70" s="44"/>
      <c r="G70" s="91"/>
      <c r="H70" s="44"/>
      <c r="I70" s="51"/>
      <c r="K70" s="51"/>
    </row>
    <row r="71" spans="1:11">
      <c r="A71" s="44"/>
      <c r="B71" s="92"/>
      <c r="C71" s="51"/>
      <c r="D71" s="92"/>
      <c r="E71" s="92"/>
      <c r="F71" s="44"/>
      <c r="G71" s="91"/>
      <c r="H71" s="44"/>
      <c r="I71" s="51"/>
      <c r="K71" s="51"/>
    </row>
    <row r="72" spans="1:11">
      <c r="A72" s="44"/>
      <c r="B72" s="92"/>
      <c r="C72" s="51"/>
      <c r="D72" s="92"/>
      <c r="E72" s="92"/>
      <c r="F72" s="44"/>
      <c r="G72" s="91"/>
      <c r="H72" s="44"/>
      <c r="I72" s="51"/>
      <c r="K72" s="51"/>
    </row>
    <row r="73" spans="1:11">
      <c r="A73" s="44"/>
      <c r="B73" s="92"/>
      <c r="C73" s="51"/>
      <c r="D73" s="92"/>
      <c r="E73" s="92"/>
      <c r="F73" s="44"/>
      <c r="G73" s="91"/>
      <c r="H73" s="44"/>
      <c r="I73" s="51"/>
      <c r="K73" s="51"/>
    </row>
    <row r="74" spans="1:11">
      <c r="A74" s="44"/>
      <c r="B74" s="92"/>
      <c r="C74" s="51"/>
      <c r="D74" s="92"/>
      <c r="E74" s="92"/>
      <c r="F74" s="44"/>
      <c r="G74" s="91"/>
      <c r="H74" s="44"/>
    </row>
  </sheetData>
  <mergeCells count="4">
    <mergeCell ref="K1:L1"/>
    <mergeCell ref="R1:S1"/>
    <mergeCell ref="I1:J1"/>
    <mergeCell ref="B1:E1"/>
  </mergeCells>
  <phoneticPr fontId="4"/>
  <dataValidations count="1">
    <dataValidation type="list" showInputMessage="1" showErrorMessage="1" sqref="B3:B62" xr:uid="{F6FD1F23-155A-478A-A6B6-0C5CF3850132}">
      <formula1>$N$2:$N$27</formula1>
    </dataValidation>
  </dataValidations>
  <pageMargins left="0.51181102362204722" right="0.19685039370078741" top="0.55118110236220474" bottom="0.35433070866141736" header="0" footer="0"/>
  <pageSetup paperSize="9" scale="64" fitToWidth="0" orientation="portrait" r:id="rId1"/>
  <headerFooter>
    <oddHeader xml:space="preserve">&amp;R様式 ３-２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9652C-086E-4E10-A11C-9A6BDEAD532D}">
  <sheetPr>
    <tabColor rgb="FFFFFF00"/>
    <pageSetUpPr fitToPage="1"/>
  </sheetPr>
  <dimension ref="A1:BT30"/>
  <sheetViews>
    <sheetView zoomScale="60" zoomScaleNormal="60" workbookViewId="0">
      <pane xSplit="1" ySplit="2" topLeftCell="B3" activePane="bottomRight" state="frozen"/>
      <selection activeCell="Y5" sqref="Y5:AA5"/>
      <selection pane="topRight" activeCell="Y5" sqref="Y5:AA5"/>
      <selection pane="bottomLeft" activeCell="Y5" sqref="Y5:AA5"/>
      <selection pane="bottomRight" activeCell="AH3" sqref="AH3:AJ7"/>
    </sheetView>
  </sheetViews>
  <sheetFormatPr defaultColWidth="9.77734375" defaultRowHeight="16.2"/>
  <cols>
    <col min="1" max="1" width="7" style="181" customWidth="1"/>
    <col min="2" max="15" width="5.109375" style="183" customWidth="1"/>
    <col min="16" max="16" width="6.6640625" style="183" customWidth="1"/>
    <col min="17" max="17" width="6.88671875" style="183" customWidth="1"/>
    <col min="18" max="18" width="5.109375" style="183" customWidth="1"/>
    <col min="19" max="21" width="15" style="183" customWidth="1"/>
    <col min="22" max="22" width="21.21875" style="183" customWidth="1"/>
    <col min="23" max="23" width="19.44140625" style="183" customWidth="1"/>
    <col min="24" max="24" width="27.77734375" style="183" customWidth="1"/>
    <col min="25" max="63" width="6.109375" style="183" customWidth="1"/>
    <col min="64" max="64" width="15.6640625" style="183" customWidth="1"/>
    <col min="65" max="65" width="14.44140625" style="183" customWidth="1"/>
    <col min="66" max="72" width="6.109375" style="183" customWidth="1"/>
    <col min="73" max="125" width="6.33203125" style="183" customWidth="1"/>
    <col min="126" max="16384" width="9.77734375" style="183"/>
  </cols>
  <sheetData>
    <row r="1" spans="1:72" ht="39.6" customHeight="1">
      <c r="B1" s="182" t="s">
        <v>144</v>
      </c>
      <c r="C1" s="182"/>
      <c r="D1" s="182"/>
      <c r="E1" s="182"/>
      <c r="F1" s="182"/>
      <c r="G1" s="182"/>
      <c r="H1" s="182"/>
      <c r="I1" s="182"/>
      <c r="J1" s="182"/>
      <c r="K1" s="182"/>
      <c r="L1" s="182"/>
      <c r="M1" s="182"/>
      <c r="N1" s="182"/>
      <c r="O1" s="182"/>
      <c r="P1" s="182"/>
      <c r="Q1" s="182"/>
      <c r="R1" s="182"/>
      <c r="S1" s="182"/>
      <c r="T1" s="182"/>
      <c r="U1" s="182"/>
      <c r="V1" s="182"/>
      <c r="BO1" s="184" t="s">
        <v>145</v>
      </c>
      <c r="BP1" s="184"/>
      <c r="BQ1" s="184"/>
      <c r="BR1" s="184"/>
      <c r="BS1" s="184"/>
      <c r="BT1" s="184"/>
    </row>
    <row r="2" spans="1:72" s="192" customFormat="1" ht="46.95" customHeight="1">
      <c r="A2" s="185" t="s">
        <v>146</v>
      </c>
      <c r="B2" s="186" t="s">
        <v>147</v>
      </c>
      <c r="C2" s="186"/>
      <c r="D2" s="186"/>
      <c r="E2" s="186"/>
      <c r="F2" s="186" t="s">
        <v>148</v>
      </c>
      <c r="G2" s="186"/>
      <c r="H2" s="186"/>
      <c r="I2" s="186"/>
      <c r="J2" s="186" t="s">
        <v>149</v>
      </c>
      <c r="K2" s="186"/>
      <c r="L2" s="186"/>
      <c r="M2" s="186" t="s">
        <v>150</v>
      </c>
      <c r="N2" s="186"/>
      <c r="O2" s="186"/>
      <c r="P2" s="186" t="s">
        <v>151</v>
      </c>
      <c r="Q2" s="186"/>
      <c r="R2" s="186"/>
      <c r="S2" s="186" t="s">
        <v>152</v>
      </c>
      <c r="T2" s="186"/>
      <c r="U2" s="186"/>
      <c r="V2" s="186" t="s">
        <v>153</v>
      </c>
      <c r="W2" s="186"/>
      <c r="X2" s="186"/>
      <c r="Y2" s="186" t="s">
        <v>154</v>
      </c>
      <c r="Z2" s="186"/>
      <c r="AA2" s="186"/>
      <c r="AB2" s="186" t="s">
        <v>155</v>
      </c>
      <c r="AC2" s="186"/>
      <c r="AD2" s="186"/>
      <c r="AE2" s="186" t="s">
        <v>156</v>
      </c>
      <c r="AF2" s="186"/>
      <c r="AG2" s="186"/>
      <c r="AH2" s="186" t="s">
        <v>157</v>
      </c>
      <c r="AI2" s="186"/>
      <c r="AJ2" s="186"/>
      <c r="AK2" s="186" t="s">
        <v>158</v>
      </c>
      <c r="AL2" s="186"/>
      <c r="AM2" s="186"/>
      <c r="AN2" s="186" t="s">
        <v>159</v>
      </c>
      <c r="AO2" s="186"/>
      <c r="AP2" s="186"/>
      <c r="AQ2" s="186" t="s">
        <v>160</v>
      </c>
      <c r="AR2" s="186"/>
      <c r="AS2" s="186"/>
      <c r="AT2" s="186" t="s">
        <v>161</v>
      </c>
      <c r="AU2" s="186"/>
      <c r="AV2" s="186"/>
      <c r="AW2" s="186" t="s">
        <v>162</v>
      </c>
      <c r="AX2" s="186"/>
      <c r="AY2" s="186"/>
      <c r="AZ2" s="186" t="s">
        <v>163</v>
      </c>
      <c r="BA2" s="186"/>
      <c r="BB2" s="186"/>
      <c r="BC2" s="186" t="s">
        <v>164</v>
      </c>
      <c r="BD2" s="186"/>
      <c r="BE2" s="186"/>
      <c r="BF2" s="186" t="s">
        <v>165</v>
      </c>
      <c r="BG2" s="186"/>
      <c r="BH2" s="186"/>
      <c r="BI2" s="186" t="s">
        <v>166</v>
      </c>
      <c r="BJ2" s="186"/>
      <c r="BK2" s="186"/>
      <c r="BL2" s="187" t="s">
        <v>167</v>
      </c>
      <c r="BM2" s="187" t="s">
        <v>168</v>
      </c>
      <c r="BN2" s="188" t="s">
        <v>169</v>
      </c>
      <c r="BO2" s="189"/>
      <c r="BP2" s="189"/>
      <c r="BQ2" s="190" t="s">
        <v>170</v>
      </c>
      <c r="BR2" s="191"/>
      <c r="BS2" s="191"/>
      <c r="BT2" s="191"/>
    </row>
    <row r="3" spans="1:72" ht="210.6" customHeight="1">
      <c r="A3" s="193" t="s">
        <v>171</v>
      </c>
      <c r="B3" s="194" t="s">
        <v>172</v>
      </c>
      <c r="C3" s="195"/>
      <c r="D3" s="195"/>
      <c r="E3" s="196"/>
      <c r="F3" s="197" t="s">
        <v>173</v>
      </c>
      <c r="G3" s="198"/>
      <c r="H3" s="198"/>
      <c r="I3" s="199"/>
      <c r="J3" s="194" t="s">
        <v>173</v>
      </c>
      <c r="K3" s="195"/>
      <c r="L3" s="196"/>
      <c r="M3" s="194" t="s">
        <v>174</v>
      </c>
      <c r="N3" s="195"/>
      <c r="O3" s="196"/>
      <c r="P3" s="194" t="s">
        <v>175</v>
      </c>
      <c r="Q3" s="195"/>
      <c r="R3" s="196"/>
      <c r="S3" s="194" t="s">
        <v>176</v>
      </c>
      <c r="T3" s="195"/>
      <c r="U3" s="196"/>
      <c r="V3" s="194" t="s">
        <v>177</v>
      </c>
      <c r="W3" s="195"/>
      <c r="X3" s="196"/>
      <c r="Y3" s="194" t="s">
        <v>178</v>
      </c>
      <c r="Z3" s="195"/>
      <c r="AA3" s="196"/>
      <c r="AB3" s="194" t="s">
        <v>179</v>
      </c>
      <c r="AC3" s="195"/>
      <c r="AD3" s="196"/>
      <c r="AE3" s="194" t="s">
        <v>180</v>
      </c>
      <c r="AF3" s="195"/>
      <c r="AG3" s="196"/>
      <c r="AH3" s="194" t="s">
        <v>181</v>
      </c>
      <c r="AI3" s="195"/>
      <c r="AJ3" s="196"/>
      <c r="AK3" s="194" t="s">
        <v>182</v>
      </c>
      <c r="AL3" s="195"/>
      <c r="AM3" s="196"/>
      <c r="AN3" s="194" t="s">
        <v>183</v>
      </c>
      <c r="AO3" s="195"/>
      <c r="AP3" s="196"/>
      <c r="AQ3" s="194" t="s">
        <v>184</v>
      </c>
      <c r="AR3" s="195"/>
      <c r="AS3" s="196"/>
      <c r="AT3" s="194" t="s">
        <v>185</v>
      </c>
      <c r="AU3" s="195"/>
      <c r="AV3" s="196"/>
      <c r="AW3" s="194" t="s">
        <v>186</v>
      </c>
      <c r="AX3" s="195"/>
      <c r="AY3" s="196"/>
      <c r="AZ3" s="194" t="s">
        <v>187</v>
      </c>
      <c r="BA3" s="195"/>
      <c r="BB3" s="196"/>
      <c r="BC3" s="197" t="s">
        <v>188</v>
      </c>
      <c r="BD3" s="198"/>
      <c r="BE3" s="199"/>
      <c r="BF3" s="194" t="s">
        <v>189</v>
      </c>
      <c r="BG3" s="195"/>
      <c r="BH3" s="196"/>
      <c r="BI3" s="194" t="s">
        <v>190</v>
      </c>
      <c r="BJ3" s="195"/>
      <c r="BK3" s="196"/>
      <c r="BL3" s="200" t="s">
        <v>191</v>
      </c>
      <c r="BM3" s="201" t="s">
        <v>192</v>
      </c>
      <c r="BN3" s="194" t="s">
        <v>193</v>
      </c>
      <c r="BO3" s="195"/>
      <c r="BP3" s="196"/>
      <c r="BQ3" s="197" t="s">
        <v>194</v>
      </c>
      <c r="BR3" s="198"/>
      <c r="BS3" s="198"/>
      <c r="BT3" s="199"/>
    </row>
    <row r="4" spans="1:72" ht="285" customHeight="1">
      <c r="A4" s="202"/>
      <c r="B4" s="203"/>
      <c r="C4" s="204"/>
      <c r="D4" s="204"/>
      <c r="E4" s="205"/>
      <c r="F4" s="206"/>
      <c r="G4" s="207"/>
      <c r="H4" s="207"/>
      <c r="I4" s="208"/>
      <c r="J4" s="203"/>
      <c r="K4" s="204"/>
      <c r="L4" s="205"/>
      <c r="M4" s="203"/>
      <c r="N4" s="204"/>
      <c r="O4" s="205"/>
      <c r="P4" s="203"/>
      <c r="Q4" s="204"/>
      <c r="R4" s="205"/>
      <c r="S4" s="203"/>
      <c r="T4" s="204"/>
      <c r="U4" s="205"/>
      <c r="V4" s="203"/>
      <c r="W4" s="204"/>
      <c r="X4" s="205"/>
      <c r="Y4" s="203"/>
      <c r="Z4" s="204"/>
      <c r="AA4" s="205"/>
      <c r="AB4" s="203"/>
      <c r="AC4" s="204"/>
      <c r="AD4" s="205"/>
      <c r="AE4" s="203"/>
      <c r="AF4" s="204"/>
      <c r="AG4" s="205"/>
      <c r="AH4" s="203"/>
      <c r="AI4" s="204"/>
      <c r="AJ4" s="205"/>
      <c r="AK4" s="203"/>
      <c r="AL4" s="204"/>
      <c r="AM4" s="205"/>
      <c r="AN4" s="203"/>
      <c r="AO4" s="204"/>
      <c r="AP4" s="205"/>
      <c r="AQ4" s="203"/>
      <c r="AR4" s="204"/>
      <c r="AS4" s="205"/>
      <c r="AT4" s="203"/>
      <c r="AU4" s="204"/>
      <c r="AV4" s="205"/>
      <c r="AW4" s="203"/>
      <c r="AX4" s="204"/>
      <c r="AY4" s="205"/>
      <c r="AZ4" s="203"/>
      <c r="BA4" s="204"/>
      <c r="BB4" s="205"/>
      <c r="BC4" s="206"/>
      <c r="BD4" s="207"/>
      <c r="BE4" s="208"/>
      <c r="BF4" s="203"/>
      <c r="BG4" s="204"/>
      <c r="BH4" s="205"/>
      <c r="BI4" s="203"/>
      <c r="BJ4" s="204"/>
      <c r="BK4" s="205"/>
      <c r="BL4" s="209"/>
      <c r="BM4" s="210"/>
      <c r="BN4" s="203"/>
      <c r="BO4" s="204"/>
      <c r="BP4" s="205"/>
      <c r="BQ4" s="206"/>
      <c r="BR4" s="207"/>
      <c r="BS4" s="207"/>
      <c r="BT4" s="208"/>
    </row>
    <row r="5" spans="1:72" ht="243" customHeight="1">
      <c r="A5" s="211"/>
      <c r="B5" s="212"/>
      <c r="C5" s="213"/>
      <c r="D5" s="213"/>
      <c r="E5" s="209"/>
      <c r="F5" s="214"/>
      <c r="G5" s="215"/>
      <c r="H5" s="215"/>
      <c r="I5" s="216"/>
      <c r="J5" s="212"/>
      <c r="K5" s="213"/>
      <c r="L5" s="209"/>
      <c r="M5" s="212"/>
      <c r="N5" s="213"/>
      <c r="O5" s="209"/>
      <c r="P5" s="212"/>
      <c r="Q5" s="213"/>
      <c r="R5" s="209"/>
      <c r="S5" s="203"/>
      <c r="T5" s="204"/>
      <c r="U5" s="205"/>
      <c r="V5" s="203"/>
      <c r="W5" s="204"/>
      <c r="X5" s="205"/>
      <c r="Y5" s="203"/>
      <c r="Z5" s="204"/>
      <c r="AA5" s="205"/>
      <c r="AB5" s="203"/>
      <c r="AC5" s="204"/>
      <c r="AD5" s="205"/>
      <c r="AE5" s="203"/>
      <c r="AF5" s="204"/>
      <c r="AG5" s="205"/>
      <c r="AH5" s="203"/>
      <c r="AI5" s="204"/>
      <c r="AJ5" s="205"/>
      <c r="AK5" s="203"/>
      <c r="AL5" s="204"/>
      <c r="AM5" s="205"/>
      <c r="AN5" s="203"/>
      <c r="AO5" s="204"/>
      <c r="AP5" s="205"/>
      <c r="AQ5" s="203"/>
      <c r="AR5" s="204"/>
      <c r="AS5" s="205"/>
      <c r="AT5" s="203"/>
      <c r="AU5" s="204"/>
      <c r="AV5" s="205"/>
      <c r="AW5" s="203"/>
      <c r="AX5" s="204"/>
      <c r="AY5" s="205"/>
      <c r="AZ5" s="203"/>
      <c r="BA5" s="204"/>
      <c r="BB5" s="205"/>
      <c r="BC5" s="206"/>
      <c r="BD5" s="207"/>
      <c r="BE5" s="208"/>
      <c r="BF5" s="203"/>
      <c r="BG5" s="204"/>
      <c r="BH5" s="205"/>
      <c r="BI5" s="203"/>
      <c r="BJ5" s="204"/>
      <c r="BK5" s="205"/>
      <c r="BL5" s="209"/>
      <c r="BM5" s="217"/>
      <c r="BN5" s="203"/>
      <c r="BO5" s="204"/>
      <c r="BP5" s="205"/>
      <c r="BQ5" s="206"/>
      <c r="BR5" s="207"/>
      <c r="BS5" s="207"/>
      <c r="BT5" s="208"/>
    </row>
    <row r="6" spans="1:72" ht="210.6" customHeight="1">
      <c r="A6" s="211"/>
      <c r="B6" s="212"/>
      <c r="C6" s="213"/>
      <c r="D6" s="213"/>
      <c r="E6" s="209"/>
      <c r="F6" s="218"/>
      <c r="G6" s="215"/>
      <c r="H6" s="215"/>
      <c r="I6" s="216"/>
      <c r="J6" s="212"/>
      <c r="K6" s="213"/>
      <c r="L6" s="209"/>
      <c r="M6" s="212"/>
      <c r="N6" s="213"/>
      <c r="O6" s="209"/>
      <c r="P6" s="203"/>
      <c r="Q6" s="204"/>
      <c r="R6" s="205"/>
      <c r="S6" s="203"/>
      <c r="T6" s="204"/>
      <c r="U6" s="205"/>
      <c r="V6" s="203"/>
      <c r="W6" s="204"/>
      <c r="X6" s="205"/>
      <c r="Y6" s="203"/>
      <c r="Z6" s="204"/>
      <c r="AA6" s="205"/>
      <c r="AB6" s="203"/>
      <c r="AC6" s="204"/>
      <c r="AD6" s="205"/>
      <c r="AE6" s="203"/>
      <c r="AF6" s="204"/>
      <c r="AG6" s="205"/>
      <c r="AH6" s="203"/>
      <c r="AI6" s="204"/>
      <c r="AJ6" s="205"/>
      <c r="AK6" s="203"/>
      <c r="AL6" s="204"/>
      <c r="AM6" s="205"/>
      <c r="AN6" s="203"/>
      <c r="AO6" s="204"/>
      <c r="AP6" s="205"/>
      <c r="AQ6" s="203"/>
      <c r="AR6" s="204"/>
      <c r="AS6" s="205"/>
      <c r="AT6" s="203"/>
      <c r="AU6" s="204"/>
      <c r="AV6" s="205"/>
      <c r="AW6" s="203"/>
      <c r="AX6" s="204"/>
      <c r="AY6" s="205"/>
      <c r="AZ6" s="203"/>
      <c r="BA6" s="204"/>
      <c r="BB6" s="205"/>
      <c r="BC6" s="206"/>
      <c r="BD6" s="207"/>
      <c r="BE6" s="208"/>
      <c r="BF6" s="203"/>
      <c r="BG6" s="204"/>
      <c r="BH6" s="205"/>
      <c r="BI6" s="203"/>
      <c r="BJ6" s="204"/>
      <c r="BK6" s="205"/>
      <c r="BL6" s="209"/>
      <c r="BM6" s="217"/>
      <c r="BN6" s="203"/>
      <c r="BO6" s="204"/>
      <c r="BP6" s="205"/>
      <c r="BQ6" s="206"/>
      <c r="BR6" s="207"/>
      <c r="BS6" s="207"/>
      <c r="BT6" s="208"/>
    </row>
    <row r="7" spans="1:72" ht="338.4" customHeight="1">
      <c r="A7" s="219"/>
      <c r="B7" s="220"/>
      <c r="C7" s="221"/>
      <c r="D7" s="221"/>
      <c r="E7" s="222"/>
      <c r="F7" s="223"/>
      <c r="G7" s="224"/>
      <c r="H7" s="224"/>
      <c r="I7" s="225"/>
      <c r="J7" s="220"/>
      <c r="K7" s="221"/>
      <c r="L7" s="222"/>
      <c r="M7" s="220"/>
      <c r="N7" s="221"/>
      <c r="O7" s="222"/>
      <c r="P7" s="226"/>
      <c r="Q7" s="227"/>
      <c r="R7" s="228"/>
      <c r="S7" s="229"/>
      <c r="T7" s="230"/>
      <c r="U7" s="231"/>
      <c r="V7" s="229"/>
      <c r="W7" s="230"/>
      <c r="X7" s="231"/>
      <c r="Y7" s="229"/>
      <c r="Z7" s="230"/>
      <c r="AA7" s="231"/>
      <c r="AB7" s="229"/>
      <c r="AC7" s="230"/>
      <c r="AD7" s="231"/>
      <c r="AE7" s="229"/>
      <c r="AF7" s="230"/>
      <c r="AG7" s="231"/>
      <c r="AH7" s="229"/>
      <c r="AI7" s="230"/>
      <c r="AJ7" s="231"/>
      <c r="AK7" s="229"/>
      <c r="AL7" s="230"/>
      <c r="AM7" s="231"/>
      <c r="AN7" s="229"/>
      <c r="AO7" s="230"/>
      <c r="AP7" s="231"/>
      <c r="AQ7" s="229"/>
      <c r="AR7" s="230"/>
      <c r="AS7" s="231"/>
      <c r="AT7" s="229"/>
      <c r="AU7" s="230"/>
      <c r="AV7" s="231"/>
      <c r="AW7" s="229"/>
      <c r="AX7" s="230"/>
      <c r="AY7" s="231"/>
      <c r="AZ7" s="229"/>
      <c r="BA7" s="230"/>
      <c r="BB7" s="231"/>
      <c r="BC7" s="232"/>
      <c r="BD7" s="233"/>
      <c r="BE7" s="234"/>
      <c r="BF7" s="229"/>
      <c r="BG7" s="230"/>
      <c r="BH7" s="231"/>
      <c r="BI7" s="229"/>
      <c r="BJ7" s="230"/>
      <c r="BK7" s="231"/>
      <c r="BL7" s="222"/>
      <c r="BM7" s="235"/>
      <c r="BN7" s="229"/>
      <c r="BO7" s="230"/>
      <c r="BP7" s="231"/>
      <c r="BQ7" s="232"/>
      <c r="BR7" s="233"/>
      <c r="BS7" s="233"/>
      <c r="BT7" s="234"/>
    </row>
    <row r="8" spans="1:72" s="181" customFormat="1" ht="19.95" hidden="1" customHeight="1">
      <c r="A8" s="236" t="s">
        <v>195</v>
      </c>
      <c r="B8" s="237" t="s">
        <v>196</v>
      </c>
      <c r="C8" s="237"/>
      <c r="D8" s="237"/>
      <c r="E8" s="237"/>
      <c r="F8" s="238" t="s">
        <v>197</v>
      </c>
      <c r="G8" s="239"/>
      <c r="H8" s="239"/>
      <c r="I8" s="240"/>
      <c r="J8" s="238" t="s">
        <v>198</v>
      </c>
      <c r="K8" s="239"/>
      <c r="L8" s="240"/>
      <c r="M8" s="237" t="s">
        <v>199</v>
      </c>
      <c r="N8" s="241"/>
      <c r="O8" s="241"/>
      <c r="P8" s="242" t="s">
        <v>200</v>
      </c>
      <c r="Q8" s="243"/>
      <c r="R8" s="243"/>
      <c r="S8" s="237" t="s">
        <v>201</v>
      </c>
      <c r="T8" s="241"/>
      <c r="U8" s="241"/>
      <c r="V8" s="237" t="s">
        <v>202</v>
      </c>
      <c r="W8" s="241"/>
      <c r="X8" s="241"/>
      <c r="Y8" s="237" t="s">
        <v>203</v>
      </c>
      <c r="Z8" s="241"/>
      <c r="AA8" s="241"/>
      <c r="AB8" s="237" t="s">
        <v>204</v>
      </c>
      <c r="AC8" s="241"/>
      <c r="AD8" s="241"/>
      <c r="AE8" s="237" t="s">
        <v>205</v>
      </c>
      <c r="AF8" s="241"/>
      <c r="AG8" s="241"/>
      <c r="AH8" s="237" t="s">
        <v>206</v>
      </c>
      <c r="AI8" s="241"/>
      <c r="AJ8" s="241"/>
      <c r="AK8" s="237" t="s">
        <v>207</v>
      </c>
      <c r="AL8" s="241"/>
      <c r="AM8" s="241"/>
      <c r="AN8" s="237" t="s">
        <v>208</v>
      </c>
      <c r="AO8" s="241"/>
      <c r="AP8" s="241"/>
      <c r="AQ8" s="237" t="s">
        <v>209</v>
      </c>
      <c r="AR8" s="237"/>
      <c r="AS8" s="237"/>
      <c r="AT8" s="237" t="s">
        <v>210</v>
      </c>
      <c r="AU8" s="237"/>
      <c r="AV8" s="237"/>
      <c r="AW8" s="237" t="s">
        <v>211</v>
      </c>
      <c r="AX8" s="237"/>
      <c r="AY8" s="237"/>
      <c r="AZ8" s="237" t="s">
        <v>212</v>
      </c>
      <c r="BA8" s="237"/>
      <c r="BB8" s="237"/>
      <c r="BC8" s="237" t="s">
        <v>213</v>
      </c>
      <c r="BD8" s="237"/>
      <c r="BE8" s="237"/>
      <c r="BF8" s="237" t="s">
        <v>214</v>
      </c>
      <c r="BG8" s="237"/>
      <c r="BH8" s="237"/>
      <c r="BI8" s="237" t="s">
        <v>215</v>
      </c>
      <c r="BJ8" s="237"/>
      <c r="BK8" s="237"/>
      <c r="BL8" s="244"/>
      <c r="BM8" s="245"/>
      <c r="BN8" s="237" t="s">
        <v>216</v>
      </c>
      <c r="BO8" s="237"/>
      <c r="BP8" s="237"/>
      <c r="BQ8" s="238"/>
      <c r="BR8" s="239"/>
      <c r="BS8" s="239"/>
      <c r="BT8" s="240"/>
    </row>
    <row r="9" spans="1:72" s="181" customFormat="1" ht="19.95" hidden="1" customHeight="1">
      <c r="A9" s="236"/>
      <c r="B9" s="246"/>
      <c r="C9" s="246"/>
      <c r="D9" s="246"/>
      <c r="E9" s="246"/>
      <c r="F9" s="238"/>
      <c r="G9" s="239"/>
      <c r="H9" s="239"/>
      <c r="I9" s="240"/>
      <c r="J9" s="238"/>
      <c r="K9" s="239"/>
      <c r="L9" s="240"/>
      <c r="M9" s="247"/>
      <c r="N9" s="247"/>
      <c r="O9" s="247"/>
      <c r="P9" s="248"/>
      <c r="Q9" s="248"/>
      <c r="R9" s="248"/>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6"/>
      <c r="AR9" s="246"/>
      <c r="AS9" s="246"/>
      <c r="AT9" s="246"/>
      <c r="AU9" s="246"/>
      <c r="AV9" s="246"/>
      <c r="AW9" s="246"/>
      <c r="AX9" s="246"/>
      <c r="AY9" s="246"/>
      <c r="AZ9" s="246"/>
      <c r="BA9" s="246"/>
      <c r="BB9" s="246"/>
      <c r="BC9" s="246"/>
      <c r="BD9" s="246"/>
      <c r="BE9" s="246"/>
      <c r="BF9" s="246"/>
      <c r="BG9" s="246"/>
      <c r="BH9" s="246"/>
      <c r="BI9" s="246"/>
      <c r="BJ9" s="246"/>
      <c r="BK9" s="246"/>
      <c r="BL9" s="244"/>
      <c r="BM9" s="249"/>
      <c r="BN9" s="246"/>
      <c r="BO9" s="246"/>
      <c r="BP9" s="246"/>
      <c r="BQ9" s="238"/>
      <c r="BR9" s="239"/>
      <c r="BS9" s="239"/>
      <c r="BT9" s="240"/>
    </row>
    <row r="10" spans="1:72" s="181" customFormat="1" ht="19.95" hidden="1" customHeight="1">
      <c r="A10" s="236"/>
      <c r="B10" s="246"/>
      <c r="C10" s="246"/>
      <c r="D10" s="246"/>
      <c r="E10" s="246"/>
      <c r="F10" s="238"/>
      <c r="G10" s="239"/>
      <c r="H10" s="239"/>
      <c r="I10" s="240"/>
      <c r="J10" s="238"/>
      <c r="K10" s="239"/>
      <c r="L10" s="240"/>
      <c r="M10" s="247"/>
      <c r="N10" s="247"/>
      <c r="O10" s="247"/>
      <c r="P10" s="248"/>
      <c r="Q10" s="248"/>
      <c r="R10" s="248"/>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4"/>
      <c r="BM10" s="249"/>
      <c r="BN10" s="246"/>
      <c r="BO10" s="246"/>
      <c r="BP10" s="246"/>
      <c r="BQ10" s="238"/>
      <c r="BR10" s="239"/>
      <c r="BS10" s="239"/>
      <c r="BT10" s="240"/>
    </row>
    <row r="11" spans="1:72" s="181" customFormat="1" ht="19.95" hidden="1" customHeight="1">
      <c r="A11" s="236"/>
      <c r="B11" s="246"/>
      <c r="C11" s="246"/>
      <c r="D11" s="246"/>
      <c r="E11" s="246"/>
      <c r="F11" s="238"/>
      <c r="G11" s="239"/>
      <c r="H11" s="239"/>
      <c r="I11" s="240"/>
      <c r="J11" s="238"/>
      <c r="K11" s="239"/>
      <c r="L11" s="240"/>
      <c r="M11" s="247"/>
      <c r="N11" s="247"/>
      <c r="O11" s="247"/>
      <c r="P11" s="248"/>
      <c r="Q11" s="248"/>
      <c r="R11" s="248"/>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4"/>
      <c r="BM11" s="249"/>
      <c r="BN11" s="246"/>
      <c r="BO11" s="246"/>
      <c r="BP11" s="246"/>
      <c r="BQ11" s="238"/>
      <c r="BR11" s="239"/>
      <c r="BS11" s="239"/>
      <c r="BT11" s="240"/>
    </row>
    <row r="12" spans="1:72" s="181" customFormat="1" ht="19.95" hidden="1" customHeight="1">
      <c r="A12" s="236"/>
      <c r="B12" s="246"/>
      <c r="C12" s="246"/>
      <c r="D12" s="246"/>
      <c r="E12" s="246"/>
      <c r="F12" s="238"/>
      <c r="G12" s="239"/>
      <c r="H12" s="239"/>
      <c r="I12" s="240"/>
      <c r="J12" s="238"/>
      <c r="K12" s="239"/>
      <c r="L12" s="240"/>
      <c r="M12" s="247"/>
      <c r="N12" s="247"/>
      <c r="O12" s="247"/>
      <c r="P12" s="248"/>
      <c r="Q12" s="248"/>
      <c r="R12" s="248"/>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4"/>
      <c r="BM12" s="249"/>
      <c r="BN12" s="246"/>
      <c r="BO12" s="246"/>
      <c r="BP12" s="246"/>
      <c r="BQ12" s="238"/>
      <c r="BR12" s="239"/>
      <c r="BS12" s="239"/>
      <c r="BT12" s="240"/>
    </row>
    <row r="13" spans="1:72" s="181" customFormat="1" ht="19.95" hidden="1" customHeight="1">
      <c r="A13" s="236"/>
      <c r="B13" s="246"/>
      <c r="C13" s="246"/>
      <c r="D13" s="246"/>
      <c r="E13" s="246"/>
      <c r="F13" s="238"/>
      <c r="G13" s="239"/>
      <c r="H13" s="239"/>
      <c r="I13" s="240"/>
      <c r="J13" s="238"/>
      <c r="K13" s="239"/>
      <c r="L13" s="240"/>
      <c r="M13" s="247"/>
      <c r="N13" s="247"/>
      <c r="O13" s="247"/>
      <c r="P13" s="248"/>
      <c r="Q13" s="248"/>
      <c r="R13" s="248"/>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4"/>
      <c r="BM13" s="249"/>
      <c r="BN13" s="246"/>
      <c r="BO13" s="246"/>
      <c r="BP13" s="246"/>
      <c r="BQ13" s="238"/>
      <c r="BR13" s="239"/>
      <c r="BS13" s="239"/>
      <c r="BT13" s="240"/>
    </row>
    <row r="14" spans="1:72" s="181" customFormat="1" ht="24.6" hidden="1" customHeight="1">
      <c r="A14" s="236"/>
      <c r="B14" s="246"/>
      <c r="C14" s="246"/>
      <c r="D14" s="246"/>
      <c r="E14" s="246"/>
      <c r="F14" s="238"/>
      <c r="G14" s="239"/>
      <c r="H14" s="239"/>
      <c r="I14" s="240"/>
      <c r="J14" s="238"/>
      <c r="K14" s="239"/>
      <c r="L14" s="240"/>
      <c r="M14" s="247"/>
      <c r="N14" s="247"/>
      <c r="O14" s="247"/>
      <c r="P14" s="248"/>
      <c r="Q14" s="248"/>
      <c r="R14" s="248"/>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4"/>
      <c r="BM14" s="249"/>
      <c r="BN14" s="246"/>
      <c r="BO14" s="246"/>
      <c r="BP14" s="246"/>
      <c r="BQ14" s="238"/>
      <c r="BR14" s="239"/>
      <c r="BS14" s="239"/>
      <c r="BT14" s="240"/>
    </row>
    <row r="15" spans="1:72" s="181" customFormat="1" ht="19.95" hidden="1" customHeight="1">
      <c r="A15" s="236"/>
      <c r="B15" s="246"/>
      <c r="C15" s="246"/>
      <c r="D15" s="246"/>
      <c r="E15" s="246"/>
      <c r="F15" s="238"/>
      <c r="G15" s="239"/>
      <c r="H15" s="239"/>
      <c r="I15" s="240"/>
      <c r="J15" s="238"/>
      <c r="K15" s="239"/>
      <c r="L15" s="240"/>
      <c r="M15" s="247"/>
      <c r="N15" s="247"/>
      <c r="O15" s="247"/>
      <c r="P15" s="248"/>
      <c r="Q15" s="248"/>
      <c r="R15" s="248"/>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4"/>
      <c r="BM15" s="249"/>
      <c r="BN15" s="246"/>
      <c r="BO15" s="246"/>
      <c r="BP15" s="246"/>
      <c r="BQ15" s="238"/>
      <c r="BR15" s="239"/>
      <c r="BS15" s="239"/>
      <c r="BT15" s="240"/>
    </row>
    <row r="16" spans="1:72" s="181" customFormat="1" ht="19.95" hidden="1" customHeight="1">
      <c r="A16" s="236"/>
      <c r="B16" s="246"/>
      <c r="C16" s="246"/>
      <c r="D16" s="246"/>
      <c r="E16" s="246"/>
      <c r="F16" s="238"/>
      <c r="G16" s="239"/>
      <c r="H16" s="239"/>
      <c r="I16" s="240"/>
      <c r="J16" s="238"/>
      <c r="K16" s="239"/>
      <c r="L16" s="240"/>
      <c r="M16" s="247"/>
      <c r="N16" s="247"/>
      <c r="O16" s="247"/>
      <c r="P16" s="248"/>
      <c r="Q16" s="248"/>
      <c r="R16" s="248"/>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4"/>
      <c r="BM16" s="249"/>
      <c r="BN16" s="246"/>
      <c r="BO16" s="246"/>
      <c r="BP16" s="246"/>
      <c r="BQ16" s="238"/>
      <c r="BR16" s="239"/>
      <c r="BS16" s="239"/>
      <c r="BT16" s="240"/>
    </row>
    <row r="17" spans="1:72" s="181" customFormat="1" ht="67.95" hidden="1" customHeight="1">
      <c r="A17" s="236"/>
      <c r="B17" s="246"/>
      <c r="C17" s="246"/>
      <c r="D17" s="246"/>
      <c r="E17" s="246"/>
      <c r="F17" s="238"/>
      <c r="G17" s="239"/>
      <c r="H17" s="239"/>
      <c r="I17" s="240"/>
      <c r="J17" s="238"/>
      <c r="K17" s="239"/>
      <c r="L17" s="240"/>
      <c r="M17" s="247"/>
      <c r="N17" s="247"/>
      <c r="O17" s="247"/>
      <c r="P17" s="248"/>
      <c r="Q17" s="248"/>
      <c r="R17" s="248"/>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4"/>
      <c r="BM17" s="249"/>
      <c r="BN17" s="246"/>
      <c r="BO17" s="246"/>
      <c r="BP17" s="246"/>
      <c r="BQ17" s="238"/>
      <c r="BR17" s="239"/>
      <c r="BS17" s="239"/>
      <c r="BT17" s="240"/>
    </row>
    <row r="18" spans="1:72" s="181" customFormat="1" ht="19.95" hidden="1" customHeight="1">
      <c r="A18" s="236"/>
      <c r="B18" s="246"/>
      <c r="C18" s="246"/>
      <c r="D18" s="246"/>
      <c r="E18" s="246"/>
      <c r="F18" s="238"/>
      <c r="G18" s="239"/>
      <c r="H18" s="239"/>
      <c r="I18" s="240"/>
      <c r="J18" s="238"/>
      <c r="K18" s="239"/>
      <c r="L18" s="240"/>
      <c r="M18" s="247"/>
      <c r="N18" s="247"/>
      <c r="O18" s="247"/>
      <c r="P18" s="248"/>
      <c r="Q18" s="248"/>
      <c r="R18" s="248"/>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4"/>
      <c r="BM18" s="249"/>
      <c r="BN18" s="246"/>
      <c r="BO18" s="246"/>
      <c r="BP18" s="246"/>
      <c r="BQ18" s="238"/>
      <c r="BR18" s="239"/>
      <c r="BS18" s="239"/>
      <c r="BT18" s="240"/>
    </row>
    <row r="19" spans="1:72" s="181" customFormat="1" ht="54.6" hidden="1" customHeight="1">
      <c r="A19" s="236"/>
      <c r="B19" s="246"/>
      <c r="C19" s="246"/>
      <c r="D19" s="246"/>
      <c r="E19" s="246"/>
      <c r="F19" s="238"/>
      <c r="G19" s="239"/>
      <c r="H19" s="239"/>
      <c r="I19" s="240"/>
      <c r="J19" s="238"/>
      <c r="K19" s="239"/>
      <c r="L19" s="240"/>
      <c r="M19" s="247"/>
      <c r="N19" s="247"/>
      <c r="O19" s="247"/>
      <c r="P19" s="248"/>
      <c r="Q19" s="248"/>
      <c r="R19" s="248"/>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4"/>
      <c r="BM19" s="249"/>
      <c r="BN19" s="246"/>
      <c r="BO19" s="246"/>
      <c r="BP19" s="246"/>
      <c r="BQ19" s="238"/>
      <c r="BR19" s="239"/>
      <c r="BS19" s="239"/>
      <c r="BT19" s="240"/>
    </row>
    <row r="20" spans="1:72" s="181" customFormat="1" ht="54.6" hidden="1" customHeight="1">
      <c r="A20" s="236"/>
      <c r="B20" s="246"/>
      <c r="C20" s="246"/>
      <c r="D20" s="246"/>
      <c r="E20" s="246"/>
      <c r="F20" s="238"/>
      <c r="G20" s="239"/>
      <c r="H20" s="239"/>
      <c r="I20" s="240"/>
      <c r="J20" s="238"/>
      <c r="K20" s="239"/>
      <c r="L20" s="240"/>
      <c r="M20" s="247"/>
      <c r="N20" s="247"/>
      <c r="O20" s="247"/>
      <c r="P20" s="248"/>
      <c r="Q20" s="248"/>
      <c r="R20" s="248"/>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4"/>
      <c r="BM20" s="249"/>
      <c r="BN20" s="246"/>
      <c r="BO20" s="246"/>
      <c r="BP20" s="246"/>
      <c r="BQ20" s="238"/>
      <c r="BR20" s="239"/>
      <c r="BS20" s="239"/>
      <c r="BT20" s="240"/>
    </row>
    <row r="21" spans="1:72" s="181" customFormat="1" ht="121.95" hidden="1" customHeight="1">
      <c r="A21" s="236"/>
      <c r="B21" s="246"/>
      <c r="C21" s="246"/>
      <c r="D21" s="246"/>
      <c r="E21" s="246"/>
      <c r="F21" s="238"/>
      <c r="G21" s="239"/>
      <c r="H21" s="239"/>
      <c r="I21" s="240"/>
      <c r="J21" s="238"/>
      <c r="K21" s="239"/>
      <c r="L21" s="240"/>
      <c r="M21" s="247"/>
      <c r="N21" s="247"/>
      <c r="O21" s="247"/>
      <c r="P21" s="248"/>
      <c r="Q21" s="248"/>
      <c r="R21" s="248"/>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4"/>
      <c r="BM21" s="249"/>
      <c r="BN21" s="246"/>
      <c r="BO21" s="246"/>
      <c r="BP21" s="246"/>
      <c r="BQ21" s="238"/>
      <c r="BR21" s="239"/>
      <c r="BS21" s="239"/>
      <c r="BT21" s="240"/>
    </row>
    <row r="22" spans="1:72" s="181" customFormat="1" ht="54.6" hidden="1" customHeight="1">
      <c r="A22" s="236"/>
      <c r="B22" s="246"/>
      <c r="C22" s="246"/>
      <c r="D22" s="246"/>
      <c r="E22" s="246"/>
      <c r="F22" s="238"/>
      <c r="G22" s="239"/>
      <c r="H22" s="239"/>
      <c r="I22" s="240"/>
      <c r="J22" s="238"/>
      <c r="K22" s="239"/>
      <c r="L22" s="240"/>
      <c r="M22" s="247"/>
      <c r="N22" s="247"/>
      <c r="O22" s="247"/>
      <c r="P22" s="248"/>
      <c r="Q22" s="248"/>
      <c r="R22" s="248"/>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4"/>
      <c r="BM22" s="249"/>
      <c r="BN22" s="246"/>
      <c r="BO22" s="246"/>
      <c r="BP22" s="246"/>
      <c r="BQ22" s="238"/>
      <c r="BR22" s="239"/>
      <c r="BS22" s="239"/>
      <c r="BT22" s="240"/>
    </row>
    <row r="23" spans="1:72" s="181" customFormat="1" ht="87.6" hidden="1" customHeight="1">
      <c r="A23" s="236"/>
      <c r="B23" s="246"/>
      <c r="C23" s="246"/>
      <c r="D23" s="246"/>
      <c r="E23" s="246"/>
      <c r="F23" s="250"/>
      <c r="G23" s="251"/>
      <c r="H23" s="251"/>
      <c r="I23" s="252"/>
      <c r="J23" s="250"/>
      <c r="K23" s="251"/>
      <c r="L23" s="252"/>
      <c r="M23" s="247"/>
      <c r="N23" s="247"/>
      <c r="O23" s="247"/>
      <c r="P23" s="248"/>
      <c r="Q23" s="248"/>
      <c r="R23" s="248"/>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53"/>
      <c r="BM23" s="254"/>
      <c r="BN23" s="246"/>
      <c r="BO23" s="246"/>
      <c r="BP23" s="246"/>
      <c r="BQ23" s="250"/>
      <c r="BR23" s="251"/>
      <c r="BS23" s="251"/>
      <c r="BT23" s="252"/>
    </row>
    <row r="24" spans="1:72">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row>
    <row r="25" spans="1:72">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row>
    <row r="26" spans="1:72">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row>
    <row r="27" spans="1:72">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row>
    <row r="28" spans="1:72">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row>
    <row r="29" spans="1:72">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row>
    <row r="30" spans="1:72">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row>
  </sheetData>
  <mergeCells count="74">
    <mergeCell ref="BC8:BE23"/>
    <mergeCell ref="BF8:BH23"/>
    <mergeCell ref="BI8:BK23"/>
    <mergeCell ref="BM8:BM23"/>
    <mergeCell ref="BN8:BP23"/>
    <mergeCell ref="BQ8:BT23"/>
    <mergeCell ref="AK8:AM23"/>
    <mergeCell ref="AN8:AP23"/>
    <mergeCell ref="AQ8:AS23"/>
    <mergeCell ref="AT8:AV23"/>
    <mergeCell ref="AW8:AY23"/>
    <mergeCell ref="AZ8:BB23"/>
    <mergeCell ref="S8:U23"/>
    <mergeCell ref="V8:X23"/>
    <mergeCell ref="Y8:AA23"/>
    <mergeCell ref="AB8:AD23"/>
    <mergeCell ref="AE8:AG23"/>
    <mergeCell ref="AH8:AJ23"/>
    <mergeCell ref="A8:A23"/>
    <mergeCell ref="B8:E23"/>
    <mergeCell ref="F8:I23"/>
    <mergeCell ref="J8:L23"/>
    <mergeCell ref="M8:O23"/>
    <mergeCell ref="P8:R23"/>
    <mergeCell ref="BI3:BK7"/>
    <mergeCell ref="BM3:BM4"/>
    <mergeCell ref="BN3:BP7"/>
    <mergeCell ref="BQ3:BT7"/>
    <mergeCell ref="P6:R6"/>
    <mergeCell ref="P7:R7"/>
    <mergeCell ref="AQ3:AS7"/>
    <mergeCell ref="AT3:AV7"/>
    <mergeCell ref="AW3:AY7"/>
    <mergeCell ref="AZ3:BB7"/>
    <mergeCell ref="BC3:BE7"/>
    <mergeCell ref="BF3:BH7"/>
    <mergeCell ref="Y3:AA7"/>
    <mergeCell ref="AB3:AD7"/>
    <mergeCell ref="AE3:AG7"/>
    <mergeCell ref="AH3:AJ7"/>
    <mergeCell ref="AK3:AM7"/>
    <mergeCell ref="AN3:AP7"/>
    <mergeCell ref="BN2:BP2"/>
    <mergeCell ref="BQ2:BT2"/>
    <mergeCell ref="A3:A4"/>
    <mergeCell ref="B3:E4"/>
    <mergeCell ref="F3:I4"/>
    <mergeCell ref="J3:L4"/>
    <mergeCell ref="M3:O4"/>
    <mergeCell ref="P3:R4"/>
    <mergeCell ref="S3:U7"/>
    <mergeCell ref="V3:X7"/>
    <mergeCell ref="AT2:AV2"/>
    <mergeCell ref="AW2:AY2"/>
    <mergeCell ref="AZ2:BB2"/>
    <mergeCell ref="BC2:BE2"/>
    <mergeCell ref="BF2:BH2"/>
    <mergeCell ref="BI2:BK2"/>
    <mergeCell ref="AB2:AD2"/>
    <mergeCell ref="AE2:AG2"/>
    <mergeCell ref="AH2:AJ2"/>
    <mergeCell ref="AK2:AM2"/>
    <mergeCell ref="AN2:AP2"/>
    <mergeCell ref="AQ2:AS2"/>
    <mergeCell ref="B1:V1"/>
    <mergeCell ref="BO1:BT1"/>
    <mergeCell ref="B2:E2"/>
    <mergeCell ref="F2:I2"/>
    <mergeCell ref="J2:L2"/>
    <mergeCell ref="M2:O2"/>
    <mergeCell ref="P2:R2"/>
    <mergeCell ref="S2:U2"/>
    <mergeCell ref="V2:X2"/>
    <mergeCell ref="Y2:AA2"/>
  </mergeCells>
  <phoneticPr fontId="4"/>
  <pageMargins left="0.23" right="0.17" top="0.74803149606299213" bottom="0.28999999999999998" header="0.31496062992125984" footer="0.31496062992125984"/>
  <pageSetup paperSize="9" scale="28"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一般会計報告書</vt:lpstr>
      <vt:lpstr>一般会計（支出明細書）</vt:lpstr>
      <vt:lpstr>⑪2023【B一般】対象経費基準</vt:lpstr>
      <vt:lpstr>⑪2023【B一般】対象経費基準!Print_Area</vt:lpstr>
      <vt:lpstr>'一般会計（支出明細書）'!Print_Area</vt:lpstr>
      <vt:lpstr>一般会計報告書!Print_Area</vt:lpstr>
      <vt:lpstr>勘定科目</vt:lpstr>
      <vt:lpstr>対象外経費</vt:lpstr>
      <vt:lpstr>対象経費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user32</dc:creator>
  <cp:keywords/>
  <dc:description/>
  <cp:lastModifiedBy>北海道バスケットボール協会</cp:lastModifiedBy>
  <cp:revision/>
  <cp:lastPrinted>2022-11-26T05:46:11Z</cp:lastPrinted>
  <dcterms:created xsi:type="dcterms:W3CDTF">2017-03-22T11:32:50Z</dcterms:created>
  <dcterms:modified xsi:type="dcterms:W3CDTF">2022-12-18T11:45:59Z</dcterms:modified>
  <cp:category/>
  <cp:contentStatus/>
</cp:coreProperties>
</file>