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hbaof\Downloads\"/>
    </mc:Choice>
  </mc:AlternateContent>
  <xr:revisionPtr revIDLastSave="0" documentId="8_{29E75791-BDB1-445B-ABF5-DA7C4F042D67}" xr6:coauthVersionLast="47" xr6:coauthVersionMax="47" xr10:uidLastSave="{00000000-0000-0000-0000-000000000000}"/>
  <bookViews>
    <workbookView xWindow="-108" yWindow="-108" windowWidth="23256" windowHeight="12456" activeTab="1" xr2:uid="{A5EBA587-DBED-49AC-A028-58BD5C68B118}"/>
  </bookViews>
  <sheets>
    <sheet name="ﾌｧﾝﾄﾞA収支報告書" sheetId="1" r:id="rId1"/>
    <sheet name="支出明細書" sheetId="2" r:id="rId2"/>
    <sheet name="活動報告書" sheetId="6" r:id="rId3"/>
    <sheet name="⑫2023【A事業】対象経費基準" sheetId="12" r:id="rId4"/>
    <sheet name="2022版 証拠書類（注意点）" sheetId="10" r:id="rId5"/>
  </sheets>
  <externalReferences>
    <externalReference r:id="rId6"/>
    <externalReference r:id="rId7"/>
    <externalReference r:id="rId8"/>
    <externalReference r:id="rId9"/>
  </externalReferences>
  <definedNames>
    <definedName name="_xlnm.Print_Area" localSheetId="3">⑫2023【A事業】対象経費基準!$A$1:$AW$7</definedName>
    <definedName name="_xlnm.Print_Area" localSheetId="0">ﾌｧﾝﾄﾞA収支報告書!$A$1:$J$56</definedName>
    <definedName name="_xlnm.Print_Area" localSheetId="2">活動報告書!$A$1:$V$81</definedName>
    <definedName name="Z_C3470CC4_D0F0_4B7F_8446_B235CFA777F2_.wvu.Cols" localSheetId="1" hidden="1">支出明細書!$N:$N</definedName>
    <definedName name="Z_C3470CC4_D0F0_4B7F_8446_B235CFA777F2_.wvu.PrintArea" localSheetId="0" hidden="1">ﾌｧﾝﾄﾞA収支報告書!$A$1:$J$50</definedName>
    <definedName name="Z_C3470CC4_D0F0_4B7F_8446_B235CFA777F2_.wvu.PrintArea" localSheetId="1" hidden="1">支出明細書!$A$3:$J$66</definedName>
    <definedName name="勘定科目" localSheetId="4">[1]支出明細書!$N$3:$N$43</definedName>
    <definedName name="勘定科目" localSheetId="3">'[2]❷支出明細書'!$N$4:$N$26</definedName>
    <definedName name="勘定科目">支出明細書!$N$4:$N$26</definedName>
    <definedName name="対象外経費" localSheetId="3">'[2]❷支出明細書'!$P$4:$P$17</definedName>
    <definedName name="対象外経費">支出明細書!$P$4:$P$17</definedName>
    <definedName name="対象経費" localSheetId="3">'[2]❷支出明細書'!$O$4:$O$12</definedName>
    <definedName name="対象経費">支出明細書!$O$4:$O$12</definedName>
    <definedName name="大区分">[3]区分表!$B$2:$G$2</definedName>
    <definedName name="中区分" localSheetId="3">'[2]❶ﾌｧﾝﾄﾞA収支報告書'!$V$2:$AA$2</definedName>
    <definedName name="中区分">'[4]❶ﾌｧﾝﾄﾞA収支報告書'!$V$2:$AA$2</definedName>
  </definedNames>
  <calcPr calcId="191029"/>
  <customWorkbookViews>
    <customWorkbookView name="user44 - 個人用ビュー" guid="{C3470CC4-D0F0-4B7F-8446-B235CFA777F2}" mergeInterval="0" personalView="1" maximized="1" xWindow="-8" yWindow="-8" windowWidth="1296" windowHeight="1000" activeSheetId="2"/>
  </customWorkbookViews>
</workbook>
</file>

<file path=xl/calcChain.xml><?xml version="1.0" encoding="utf-8"?>
<calcChain xmlns="http://schemas.openxmlformats.org/spreadsheetml/2006/main">
  <c r="I63" i="2" l="1"/>
  <c r="J63" i="2"/>
  <c r="G21" i="6"/>
  <c r="I59" i="2"/>
  <c r="D11" i="1"/>
  <c r="D10" i="1" l="1"/>
  <c r="L65" i="2" l="1"/>
  <c r="N24" i="6" l="1"/>
  <c r="G24" i="6"/>
  <c r="G29" i="6"/>
  <c r="G18" i="6" l="1"/>
  <c r="G15" i="6"/>
  <c r="T26" i="2" l="1"/>
  <c r="T25" i="2"/>
  <c r="T24" i="2"/>
  <c r="T23" i="2"/>
  <c r="T22" i="2"/>
  <c r="T21" i="2"/>
  <c r="T20" i="2"/>
  <c r="T19" i="2"/>
  <c r="T18" i="2"/>
  <c r="T17" i="2"/>
  <c r="T16" i="2"/>
  <c r="T15" i="2"/>
  <c r="T14" i="2"/>
  <c r="T13" i="2"/>
  <c r="T12" i="2"/>
  <c r="T11" i="2"/>
  <c r="T10" i="2"/>
  <c r="T9" i="2"/>
  <c r="T8" i="2"/>
  <c r="T7" i="2"/>
  <c r="T6" i="2"/>
  <c r="T5" i="2"/>
  <c r="T4" i="2"/>
  <c r="H65" i="2"/>
  <c r="L66" i="2" s="1"/>
  <c r="E18" i="1" l="1"/>
  <c r="I5" i="2" l="1"/>
  <c r="U4" i="2" s="1"/>
  <c r="I6" i="2"/>
  <c r="I7" i="2"/>
  <c r="I8" i="2"/>
  <c r="I9" i="2"/>
  <c r="I10" i="2"/>
  <c r="U9" i="2" s="1"/>
  <c r="I11" i="2"/>
  <c r="U10" i="2" s="1"/>
  <c r="I12" i="2"/>
  <c r="U11" i="2" s="1"/>
  <c r="I13" i="2"/>
  <c r="U12" i="2" s="1"/>
  <c r="I14" i="2"/>
  <c r="I15" i="2"/>
  <c r="I16" i="2"/>
  <c r="U15" i="2" s="1"/>
  <c r="I17" i="2"/>
  <c r="U16" i="2" s="1"/>
  <c r="I18" i="2"/>
  <c r="U17" i="2" s="1"/>
  <c r="I19" i="2"/>
  <c r="U18" i="2" s="1"/>
  <c r="I20" i="2"/>
  <c r="U19" i="2" s="1"/>
  <c r="I21" i="2"/>
  <c r="I22" i="2"/>
  <c r="U21" i="2" s="1"/>
  <c r="I23" i="2"/>
  <c r="U22" i="2" s="1"/>
  <c r="I24" i="2"/>
  <c r="U23" i="2" s="1"/>
  <c r="I25" i="2"/>
  <c r="U24" i="2" s="1"/>
  <c r="I26" i="2"/>
  <c r="U25" i="2" s="1"/>
  <c r="I27" i="2"/>
  <c r="U26" i="2" s="1"/>
  <c r="I28" i="2"/>
  <c r="I29" i="2"/>
  <c r="U20" i="2" l="1"/>
  <c r="U14" i="2"/>
  <c r="U13" i="2"/>
  <c r="U6" i="2"/>
  <c r="U5" i="2"/>
  <c r="U7" i="2"/>
  <c r="U8" i="2"/>
  <c r="J6" i="2"/>
  <c r="J7" i="2"/>
  <c r="J8" i="2"/>
  <c r="J9" i="2"/>
  <c r="J10" i="2"/>
  <c r="V9" i="2" s="1"/>
  <c r="J11" i="2"/>
  <c r="V10" i="2" s="1"/>
  <c r="J12" i="2"/>
  <c r="V11" i="2" s="1"/>
  <c r="J13" i="2"/>
  <c r="V12" i="2" s="1"/>
  <c r="J14" i="2"/>
  <c r="J15" i="2"/>
  <c r="J16" i="2"/>
  <c r="V15" i="2" s="1"/>
  <c r="J17" i="2"/>
  <c r="V16" i="2" s="1"/>
  <c r="J18" i="2"/>
  <c r="V17" i="2" s="1"/>
  <c r="J19" i="2"/>
  <c r="V18" i="2" s="1"/>
  <c r="J20" i="2"/>
  <c r="V19" i="2" s="1"/>
  <c r="J21" i="2"/>
  <c r="J22" i="2"/>
  <c r="V21" i="2" s="1"/>
  <c r="J23" i="2"/>
  <c r="V22" i="2" s="1"/>
  <c r="J24" i="2"/>
  <c r="V23" i="2" s="1"/>
  <c r="J25" i="2"/>
  <c r="V24" i="2" s="1"/>
  <c r="J26" i="2"/>
  <c r="V25" i="2" s="1"/>
  <c r="J27" i="2"/>
  <c r="V26" i="2" s="1"/>
  <c r="J28"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J59" i="2"/>
  <c r="I60" i="2"/>
  <c r="J60" i="2"/>
  <c r="I61" i="2"/>
  <c r="J61" i="2"/>
  <c r="I62" i="2"/>
  <c r="J62" i="2"/>
  <c r="I64" i="2"/>
  <c r="J64" i="2"/>
  <c r="J5" i="2"/>
  <c r="V4" i="2" s="1"/>
  <c r="V20" i="2" l="1"/>
  <c r="V14" i="2"/>
  <c r="V13" i="2"/>
  <c r="S24" i="1" s="1"/>
  <c r="G38" i="1" s="1"/>
  <c r="V6" i="2"/>
  <c r="V5" i="2"/>
  <c r="S19" i="1" s="1"/>
  <c r="G33" i="1" s="1"/>
  <c r="V7" i="2"/>
  <c r="S20" i="1" s="1"/>
  <c r="G34" i="1" s="1"/>
  <c r="V8" i="2"/>
  <c r="S22" i="1"/>
  <c r="G36" i="1" s="1"/>
  <c r="R31" i="1"/>
  <c r="F45" i="1" s="1"/>
  <c r="S21" i="1"/>
  <c r="G35" i="1" s="1"/>
  <c r="S23" i="1"/>
  <c r="G37" i="1" s="1"/>
  <c r="S26" i="1"/>
  <c r="G40" i="1" s="1"/>
  <c r="S27" i="1"/>
  <c r="G41" i="1" s="1"/>
  <c r="S28" i="1"/>
  <c r="G42" i="1" s="1"/>
  <c r="S31" i="1"/>
  <c r="G45" i="1" s="1"/>
  <c r="S32" i="1"/>
  <c r="G46" i="1" s="1"/>
  <c r="R20" i="1"/>
  <c r="R21" i="1"/>
  <c r="F35" i="1" s="1"/>
  <c r="R22" i="1"/>
  <c r="R25" i="1"/>
  <c r="R27" i="1"/>
  <c r="F41" i="1" s="1"/>
  <c r="R32" i="1"/>
  <c r="F34" i="1" l="1"/>
  <c r="F39" i="1"/>
  <c r="F36" i="1"/>
  <c r="S30" i="1"/>
  <c r="G44" i="1" s="1"/>
  <c r="S29" i="1"/>
  <c r="G43" i="1" s="1"/>
  <c r="S25" i="1"/>
  <c r="G39" i="1" s="1"/>
  <c r="R30" i="1"/>
  <c r="R29" i="1"/>
  <c r="R28" i="1"/>
  <c r="R26" i="1"/>
  <c r="R24" i="1"/>
  <c r="R23" i="1"/>
  <c r="Q22" i="1"/>
  <c r="E36" i="1" s="1"/>
  <c r="Q24" i="1"/>
  <c r="E38" i="1" s="1"/>
  <c r="Q26" i="1"/>
  <c r="E40" i="1" s="1"/>
  <c r="Q28" i="1"/>
  <c r="E42" i="1" s="1"/>
  <c r="Q31" i="1"/>
  <c r="E45" i="1" s="1"/>
  <c r="Q32" i="1"/>
  <c r="E46" i="1" s="1"/>
  <c r="Q19" i="1"/>
  <c r="E33" i="1" s="1"/>
  <c r="V27" i="2"/>
  <c r="I65" i="2"/>
  <c r="J65" i="2"/>
  <c r="Z10" i="1" l="1"/>
  <c r="Z13" i="1"/>
  <c r="F43" i="1"/>
  <c r="F44" i="1"/>
  <c r="Q27" i="1"/>
  <c r="E41" i="1" s="1"/>
  <c r="Q21" i="1"/>
  <c r="E35" i="1" s="1"/>
  <c r="Q30" i="1"/>
  <c r="E44" i="1" s="1"/>
  <c r="Q29" i="1"/>
  <c r="E43" i="1" s="1"/>
  <c r="Q25" i="1"/>
  <c r="E39" i="1" s="1"/>
  <c r="Q23" i="1"/>
  <c r="E37" i="1" l="1"/>
  <c r="U27" i="2"/>
  <c r="R19" i="1"/>
  <c r="F33" i="1" s="1"/>
  <c r="F47" i="1" s="1"/>
  <c r="Z27" i="1" l="1"/>
  <c r="Z19" i="1"/>
  <c r="Z30" i="1"/>
  <c r="Z24" i="1"/>
  <c r="Z16" i="1"/>
  <c r="Z7" i="1"/>
  <c r="Z23" i="1"/>
  <c r="Z15" i="1"/>
  <c r="Z6" i="1"/>
  <c r="Z21" i="1"/>
  <c r="Z12" i="1"/>
  <c r="Z5" i="1"/>
  <c r="Z29" i="1"/>
  <c r="Z22" i="1"/>
  <c r="Z4" i="1"/>
  <c r="Z28" i="1"/>
  <c r="Z20" i="1"/>
  <c r="Z3" i="1"/>
  <c r="Z26" i="1"/>
  <c r="Z18" i="1"/>
  <c r="Z31" i="1"/>
  <c r="Z25" i="1"/>
  <c r="Z17" i="1"/>
  <c r="Z8" i="1"/>
  <c r="F51" i="1"/>
  <c r="S33" i="1"/>
  <c r="D29" i="1"/>
  <c r="E29" i="1"/>
  <c r="D47" i="1" l="1"/>
  <c r="R33" i="1" l="1"/>
  <c r="Q20" i="1" l="1"/>
  <c r="E34" i="1" s="1"/>
  <c r="E47" i="1" s="1"/>
  <c r="Z9" i="1" l="1"/>
  <c r="Z14" i="1"/>
  <c r="Z11" i="1"/>
  <c r="E49" i="1"/>
  <c r="T27" i="2"/>
  <c r="G47" i="1" l="1"/>
  <c r="Q33" i="1"/>
  <c r="H4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藤野 喜一</author>
    <author>永和 総合事務所</author>
  </authors>
  <commentList>
    <comment ref="V2" authorId="0" shapeId="0" xr:uid="{B7841F1C-0A1A-4FC4-A2A7-21F00019A5BA}">
      <text>
        <r>
          <rPr>
            <b/>
            <sz val="9"/>
            <color indexed="81"/>
            <rFont val="MS P ゴシック"/>
            <family val="3"/>
            <charset val="128"/>
          </rPr>
          <t>藤野(08/25)
VLOOKUPは結合したセルを表示する事が出来ないため、表示するための列</t>
        </r>
      </text>
    </comment>
    <comment ref="D12" authorId="0" shapeId="0" xr:uid="{77FD38B7-EB2E-48E0-9C9D-5B10FC3F54B2}">
      <text>
        <r>
          <rPr>
            <b/>
            <sz val="9"/>
            <color indexed="81"/>
            <rFont val="MS P ゴシック"/>
            <family val="3"/>
            <charset val="128"/>
          </rPr>
          <t>【事業名・実施期間・実施場所】欄
太い枠の中に、事業名（略称にせず）や事業の日にち、会場名をご記ください。</t>
        </r>
      </text>
    </comment>
    <comment ref="E18" authorId="1" shapeId="0" xr:uid="{00000000-0006-0000-0000-000001000000}">
      <text>
        <r>
          <rPr>
            <b/>
            <sz val="9"/>
            <color indexed="81"/>
            <rFont val="MS P ゴシック"/>
            <family val="3"/>
            <charset val="128"/>
          </rPr>
          <t>【収入】
1.D-fund収入欄は『交付金申請額』欄に記入した申請金額が、自動転記されます。</t>
        </r>
      </text>
    </comment>
    <comment ref="F32" authorId="0" shapeId="0" xr:uid="{AF75BF4A-E920-4CE8-BD0E-5FACA83A0028}">
      <text>
        <r>
          <rPr>
            <b/>
            <sz val="9"/>
            <color indexed="81"/>
            <rFont val="MS P ゴシック"/>
            <family val="3"/>
            <charset val="128"/>
          </rPr>
          <t>【決算・対象経費・対象外経費の項目】
計算式が設定しています支出明細書に入力した金額が自動表示されます。
【予算欄】
作成した収支予算書の予算金額を入力してください。</t>
        </r>
      </text>
    </comment>
    <comment ref="H32" authorId="0" shapeId="0" xr:uid="{3F21B566-6CFC-4FC4-B036-9088EDEC81A8}">
      <text>
        <r>
          <rPr>
            <b/>
            <sz val="9"/>
            <color indexed="81"/>
            <rFont val="MS P ゴシック"/>
            <family val="3"/>
            <charset val="128"/>
          </rPr>
          <t xml:space="preserve">【摘要（内訳）／備考】欄
経費の摘要（内訳）／備考は、「支出明細書」に詳細情報を記入している場合、記入は必要ありません。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藤野 喜一</author>
    <author>北海道バスケットボール協会</author>
  </authors>
  <commentList>
    <comment ref="A15" authorId="0" shapeId="0" xr:uid="{2234377D-3328-414E-A7AE-845A7E81EF52}">
      <text>
        <r>
          <rPr>
            <b/>
            <sz val="10"/>
            <color indexed="81"/>
            <rFont val="MS P ゴシック"/>
            <family val="3"/>
            <charset val="128"/>
          </rPr>
          <t>以下の5項目は、ﾌｧﾝﾄﾞA収支報告書に記入すると自動で表示されます</t>
        </r>
        <r>
          <rPr>
            <b/>
            <sz val="9"/>
            <color indexed="81"/>
            <rFont val="MS P ゴシック"/>
            <family val="3"/>
            <charset val="128"/>
          </rPr>
          <t xml:space="preserve">
①中区分
②小区分
③事業名
④実施期間（日付）
⑤実施場所</t>
        </r>
      </text>
    </comment>
    <comment ref="G32" authorId="1" shapeId="0" xr:uid="{A1004723-E7E8-4A63-9DEC-14D4C7ACF7F9}">
      <text>
        <r>
          <rPr>
            <b/>
            <sz val="9"/>
            <color indexed="81"/>
            <rFont val="MS P ゴシック"/>
            <family val="3"/>
            <charset val="128"/>
          </rPr>
          <t>大会日毎のコート数は、こちらの欄に記載してください。
例：大会初日　□コート
　　大会2日目　□コート</t>
        </r>
      </text>
    </comment>
    <comment ref="G48" authorId="0" shapeId="0" xr:uid="{DF45E554-C84F-4C20-8712-67B8071A6C0D}">
      <text>
        <r>
          <rPr>
            <b/>
            <sz val="9"/>
            <color indexed="81"/>
            <rFont val="MS P ゴシック"/>
            <family val="3"/>
            <charset val="128"/>
          </rPr>
          <t>審判派遣事業の活動の内容を記入する場合、</t>
        </r>
        <r>
          <rPr>
            <b/>
            <sz val="9"/>
            <color indexed="10"/>
            <rFont val="MS P ゴシック"/>
            <family val="3"/>
            <charset val="128"/>
          </rPr>
          <t>派遣活動の日程や会場までの移動経路、宿泊日数など、派遣活動の詳細が分かるように記入してください。</t>
        </r>
        <r>
          <rPr>
            <b/>
            <sz val="9"/>
            <color indexed="81"/>
            <rFont val="MS P ゴシック"/>
            <family val="3"/>
            <charset val="128"/>
          </rPr>
          <t xml:space="preserve">
※記入欄が足りない場合は、別紙に記入してください。
</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藤野 彩花</author>
  </authors>
  <commentList>
    <comment ref="AN2" authorId="0" shapeId="0" xr:uid="{841CE2FC-A465-4BB9-8A8E-7CC16DAEF571}">
      <text>
        <r>
          <rPr>
            <b/>
            <sz val="9"/>
            <color indexed="81"/>
            <rFont val="MS P ゴシック"/>
            <family val="3"/>
            <charset val="128"/>
          </rPr>
          <t>要項内に、熱中症対策は参加者各自が取る旨記載する</t>
        </r>
      </text>
    </comment>
  </commentList>
</comments>
</file>

<file path=xl/sharedStrings.xml><?xml version="1.0" encoding="utf-8"?>
<sst xmlns="http://schemas.openxmlformats.org/spreadsheetml/2006/main" count="355" uniqueCount="260">
  <si>
    <t>合　　計</t>
  </si>
  <si>
    <t>11.支払手数料</t>
    <rPh sb="3" eb="5">
      <t>シハライ</t>
    </rPh>
    <rPh sb="5" eb="8">
      <t>テスウリョウ</t>
    </rPh>
    <phoneticPr fontId="6"/>
  </si>
  <si>
    <t>3.通信運搬費</t>
    <rPh sb="2" eb="4">
      <t>ツウシン</t>
    </rPh>
    <rPh sb="4" eb="6">
      <t>ウンパン</t>
    </rPh>
    <rPh sb="6" eb="7">
      <t>ヒ</t>
    </rPh>
    <phoneticPr fontId="6"/>
  </si>
  <si>
    <t>2.旅費交通費</t>
    <rPh sb="4" eb="7">
      <t>コウツウヒ</t>
    </rPh>
    <phoneticPr fontId="6"/>
  </si>
  <si>
    <t>1.会議費</t>
    <rPh sb="2" eb="5">
      <t>カイギヒ</t>
    </rPh>
    <phoneticPr fontId="6"/>
  </si>
  <si>
    <t>項目</t>
  </si>
  <si>
    <t>科目</t>
    <rPh sb="0" eb="2">
      <t>カモク</t>
    </rPh>
    <phoneticPr fontId="6"/>
  </si>
  <si>
    <t>（単位：円）</t>
    <rPh sb="1" eb="3">
      <t>タンイ</t>
    </rPh>
    <rPh sb="4" eb="5">
      <t>エン</t>
    </rPh>
    <phoneticPr fontId="6"/>
  </si>
  <si>
    <t>摘要（内訳）／備考</t>
  </si>
  <si>
    <t>[収入]</t>
  </si>
  <si>
    <t>対象額</t>
    <rPh sb="0" eb="2">
      <t>タイショウ</t>
    </rPh>
    <rPh sb="2" eb="3">
      <t>ガク</t>
    </rPh>
    <phoneticPr fontId="6"/>
  </si>
  <si>
    <t>対象外合計</t>
    <rPh sb="0" eb="3">
      <t>タイショウガイ</t>
    </rPh>
    <rPh sb="3" eb="5">
      <t>ゴウケイ</t>
    </rPh>
    <phoneticPr fontId="6"/>
  </si>
  <si>
    <t>支出合計</t>
    <rPh sb="0" eb="2">
      <t>シシュツ</t>
    </rPh>
    <rPh sb="2" eb="4">
      <t>ゴウケイ</t>
    </rPh>
    <phoneticPr fontId="6"/>
  </si>
  <si>
    <t>合計</t>
    <rPh sb="0" eb="2">
      <t>ゴウケイ</t>
    </rPh>
    <phoneticPr fontId="3"/>
  </si>
  <si>
    <t>雑費</t>
    <rPh sb="0" eb="2">
      <t>ザッピ</t>
    </rPh>
    <phoneticPr fontId="3"/>
  </si>
  <si>
    <t>支払手数料</t>
    <rPh sb="0" eb="2">
      <t>シハライ</t>
    </rPh>
    <rPh sb="2" eb="5">
      <t>テスウリョウ</t>
    </rPh>
    <phoneticPr fontId="3"/>
  </si>
  <si>
    <t>保険料</t>
    <rPh sb="0" eb="3">
      <t>ホケンリョウ</t>
    </rPh>
    <phoneticPr fontId="3"/>
  </si>
  <si>
    <t>諸謝金</t>
    <rPh sb="0" eb="3">
      <t>ショシャキン</t>
    </rPh>
    <phoneticPr fontId="3"/>
  </si>
  <si>
    <t>広告宣伝費</t>
    <rPh sb="0" eb="2">
      <t>コウコク</t>
    </rPh>
    <rPh sb="2" eb="5">
      <t>センデンヒ</t>
    </rPh>
    <phoneticPr fontId="3"/>
  </si>
  <si>
    <t>賃借料</t>
    <rPh sb="0" eb="3">
      <t>チンシャクリョウ</t>
    </rPh>
    <phoneticPr fontId="3"/>
  </si>
  <si>
    <t>印刷製本費</t>
    <rPh sb="0" eb="2">
      <t>インサツ</t>
    </rPh>
    <rPh sb="2" eb="4">
      <t>セイホン</t>
    </rPh>
    <rPh sb="4" eb="5">
      <t>ヒ</t>
    </rPh>
    <phoneticPr fontId="3"/>
  </si>
  <si>
    <t>通信運搬費</t>
    <rPh sb="0" eb="2">
      <t>ツウシン</t>
    </rPh>
    <rPh sb="2" eb="4">
      <t>ウンパン</t>
    </rPh>
    <rPh sb="4" eb="5">
      <t>ヒ</t>
    </rPh>
    <phoneticPr fontId="3"/>
  </si>
  <si>
    <t>旅費交通費</t>
    <rPh sb="0" eb="2">
      <t>リョヒ</t>
    </rPh>
    <rPh sb="2" eb="5">
      <t>コウツウヒ</t>
    </rPh>
    <phoneticPr fontId="3"/>
  </si>
  <si>
    <t>会議費</t>
    <rPh sb="0" eb="3">
      <t>カイギヒ</t>
    </rPh>
    <phoneticPr fontId="3"/>
  </si>
  <si>
    <t>対象外金額</t>
    <rPh sb="0" eb="3">
      <t>タイショウガイ</t>
    </rPh>
    <rPh sb="3" eb="5">
      <t>キンガク</t>
    </rPh>
    <phoneticPr fontId="6"/>
  </si>
  <si>
    <t>対象外項目</t>
    <rPh sb="0" eb="3">
      <t>タイショウガイ</t>
    </rPh>
    <rPh sb="3" eb="5">
      <t>コウモク</t>
    </rPh>
    <phoneticPr fontId="6"/>
  </si>
  <si>
    <t>領収書No.</t>
    <rPh sb="0" eb="3">
      <t>リョウシュウショ</t>
    </rPh>
    <phoneticPr fontId="6"/>
  </si>
  <si>
    <t>支出金額</t>
    <rPh sb="0" eb="2">
      <t>シシュツ</t>
    </rPh>
    <rPh sb="2" eb="4">
      <t>キンガク</t>
    </rPh>
    <phoneticPr fontId="6"/>
  </si>
  <si>
    <t>内容</t>
    <rPh sb="0" eb="2">
      <t>ナイヨウ</t>
    </rPh>
    <phoneticPr fontId="6"/>
  </si>
  <si>
    <t>支払先</t>
    <rPh sb="0" eb="2">
      <t>シハライ</t>
    </rPh>
    <rPh sb="2" eb="3">
      <t>サキ</t>
    </rPh>
    <phoneticPr fontId="6"/>
  </si>
  <si>
    <t>勘定科目別集計</t>
    <rPh sb="0" eb="2">
      <t>カンジョウ</t>
    </rPh>
    <rPh sb="2" eb="4">
      <t>カモク</t>
    </rPh>
    <rPh sb="4" eb="5">
      <t>ベツ</t>
    </rPh>
    <rPh sb="5" eb="7">
      <t>シュウケイ</t>
    </rPh>
    <phoneticPr fontId="3"/>
  </si>
  <si>
    <t>JBA使用欄</t>
    <rPh sb="3" eb="5">
      <t>シヨウ</t>
    </rPh>
    <rPh sb="5" eb="6">
      <t>ラン</t>
    </rPh>
    <phoneticPr fontId="6"/>
  </si>
  <si>
    <t>支出明細書</t>
    <rPh sb="0" eb="2">
      <t>シシュツ</t>
    </rPh>
    <rPh sb="2" eb="4">
      <t>メイサイ</t>
    </rPh>
    <rPh sb="4" eb="5">
      <t>ショ</t>
    </rPh>
    <phoneticPr fontId="6"/>
  </si>
  <si>
    <t>[支出]</t>
  </si>
  <si>
    <t>月</t>
    <rPh sb="0" eb="1">
      <t>ガツ</t>
    </rPh>
    <phoneticPr fontId="6"/>
  </si>
  <si>
    <t>日</t>
    <rPh sb="0" eb="1">
      <t>ヒ</t>
    </rPh>
    <phoneticPr fontId="6"/>
  </si>
  <si>
    <t>都道府県協会名</t>
    <rPh sb="0" eb="4">
      <t>トドウフケン</t>
    </rPh>
    <rPh sb="4" eb="6">
      <t>キョウカイ</t>
    </rPh>
    <rPh sb="6" eb="7">
      <t>メイ</t>
    </rPh>
    <phoneticPr fontId="6"/>
  </si>
  <si>
    <t>部門／団体名</t>
    <rPh sb="0" eb="2">
      <t>ブモン</t>
    </rPh>
    <rPh sb="3" eb="5">
      <t>ダンタイ</t>
    </rPh>
    <rPh sb="5" eb="6">
      <t>メイ</t>
    </rPh>
    <phoneticPr fontId="6"/>
  </si>
  <si>
    <t>担当者役職・氏名</t>
    <rPh sb="3" eb="5">
      <t>ヤクショク</t>
    </rPh>
    <rPh sb="6" eb="8">
      <t>シメイ</t>
    </rPh>
    <phoneticPr fontId="6"/>
  </si>
  <si>
    <t>中　区　分</t>
    <rPh sb="0" eb="1">
      <t>チュウ</t>
    </rPh>
    <rPh sb="2" eb="3">
      <t>ク</t>
    </rPh>
    <rPh sb="4" eb="5">
      <t>ブン</t>
    </rPh>
    <phoneticPr fontId="6"/>
  </si>
  <si>
    <t>小　区　分</t>
    <rPh sb="0" eb="1">
      <t>ショウ</t>
    </rPh>
    <rPh sb="2" eb="3">
      <t>ク</t>
    </rPh>
    <rPh sb="4" eb="5">
      <t>ブン</t>
    </rPh>
    <phoneticPr fontId="6"/>
  </si>
  <si>
    <t>備考</t>
    <rPh sb="0" eb="2">
      <t>ビコウ</t>
    </rPh>
    <phoneticPr fontId="6"/>
  </si>
  <si>
    <t>実施場所</t>
    <rPh sb="0" eb="2">
      <t>ジッシ</t>
    </rPh>
    <rPh sb="2" eb="4">
      <t>バショ</t>
    </rPh>
    <phoneticPr fontId="6"/>
  </si>
  <si>
    <t>日間）</t>
    <rPh sb="0" eb="2">
      <t>ニチカン</t>
    </rPh>
    <phoneticPr fontId="6"/>
  </si>
  <si>
    <t>実施期間</t>
    <rPh sb="0" eb="2">
      <t>ジッシ</t>
    </rPh>
    <rPh sb="2" eb="4">
      <t>キカン</t>
    </rPh>
    <phoneticPr fontId="6"/>
  </si>
  <si>
    <t>担当者役職・氏名</t>
    <rPh sb="0" eb="2">
      <t>タントウ</t>
    </rPh>
    <rPh sb="2" eb="3">
      <t>シャ</t>
    </rPh>
    <rPh sb="3" eb="5">
      <t>ヤクショク</t>
    </rPh>
    <rPh sb="6" eb="8">
      <t>シメイ</t>
    </rPh>
    <phoneticPr fontId="6"/>
  </si>
  <si>
    <t>活動報告書</t>
    <rPh sb="0" eb="2">
      <t>カツドウ</t>
    </rPh>
    <rPh sb="2" eb="4">
      <t>ホウコク</t>
    </rPh>
    <rPh sb="4" eb="5">
      <t>ショ</t>
    </rPh>
    <phoneticPr fontId="6"/>
  </si>
  <si>
    <t>対象経費</t>
    <rPh sb="0" eb="2">
      <t>タイショウ</t>
    </rPh>
    <rPh sb="2" eb="4">
      <t>ケイヒ</t>
    </rPh>
    <phoneticPr fontId="6"/>
  </si>
  <si>
    <t>予算</t>
    <rPh sb="0" eb="2">
      <t>ヨサン</t>
    </rPh>
    <phoneticPr fontId="3"/>
  </si>
  <si>
    <t>対象経費</t>
    <rPh sb="0" eb="2">
      <t>タイショウ</t>
    </rPh>
    <rPh sb="2" eb="4">
      <t>ケイヒ</t>
    </rPh>
    <phoneticPr fontId="3"/>
  </si>
  <si>
    <t>対象外経費</t>
    <rPh sb="0" eb="3">
      <t>タイショウガイ</t>
    </rPh>
    <rPh sb="3" eb="5">
      <t>ケイヒ</t>
    </rPh>
    <phoneticPr fontId="3"/>
  </si>
  <si>
    <t>2.協賛金</t>
    <rPh sb="2" eb="5">
      <t>キョウサンキン</t>
    </rPh>
    <phoneticPr fontId="6"/>
  </si>
  <si>
    <t>3.広告料</t>
    <rPh sb="2" eb="5">
      <t>コウコクリョウ</t>
    </rPh>
    <phoneticPr fontId="6"/>
  </si>
  <si>
    <t>4.放映料</t>
    <rPh sb="2" eb="4">
      <t>ホウエイ</t>
    </rPh>
    <rPh sb="4" eb="5">
      <t>リョウ</t>
    </rPh>
    <phoneticPr fontId="6"/>
  </si>
  <si>
    <t>5.入場料</t>
    <rPh sb="2" eb="5">
      <t>ニュウジョウリョウ</t>
    </rPh>
    <phoneticPr fontId="6"/>
  </si>
  <si>
    <t>6.プログラム売上代</t>
    <rPh sb="7" eb="9">
      <t>ウリアゲ</t>
    </rPh>
    <rPh sb="9" eb="10">
      <t>ダイ</t>
    </rPh>
    <phoneticPr fontId="6"/>
  </si>
  <si>
    <t>7.参加料</t>
    <rPh sb="2" eb="5">
      <t>サンカリョウ</t>
    </rPh>
    <phoneticPr fontId="6"/>
  </si>
  <si>
    <t>8.記念品等売上</t>
    <rPh sb="2" eb="5">
      <t>キネンヒン</t>
    </rPh>
    <rPh sb="5" eb="6">
      <t>トウ</t>
    </rPh>
    <rPh sb="6" eb="8">
      <t>ウリアゲ</t>
    </rPh>
    <phoneticPr fontId="6"/>
  </si>
  <si>
    <t>9.補助金</t>
    <rPh sb="2" eb="5">
      <t>ホジョキン</t>
    </rPh>
    <phoneticPr fontId="6"/>
  </si>
  <si>
    <t>10.講習会受講料</t>
    <rPh sb="3" eb="6">
      <t>コウシュウカイ</t>
    </rPh>
    <rPh sb="6" eb="8">
      <t>ジュコウ</t>
    </rPh>
    <rPh sb="8" eb="9">
      <t>リョウ</t>
    </rPh>
    <phoneticPr fontId="6"/>
  </si>
  <si>
    <t>11.その他収益</t>
    <rPh sb="6" eb="8">
      <t>シュウエキ</t>
    </rPh>
    <phoneticPr fontId="6"/>
  </si>
  <si>
    <t>対象経費</t>
    <rPh sb="0" eb="2">
      <t>タイショウ</t>
    </rPh>
    <rPh sb="2" eb="4">
      <t>ケイヒ</t>
    </rPh>
    <phoneticPr fontId="3"/>
  </si>
  <si>
    <t>支出金額</t>
    <rPh sb="0" eb="2">
      <t>シシュツ</t>
    </rPh>
    <rPh sb="2" eb="4">
      <t>キンガク</t>
    </rPh>
    <phoneticPr fontId="3"/>
  </si>
  <si>
    <t>決算</t>
    <rPh sb="0" eb="2">
      <t>ケッサン</t>
    </rPh>
    <phoneticPr fontId="3"/>
  </si>
  <si>
    <t>収支差額(決算）</t>
    <rPh sb="0" eb="2">
      <t>シュウシ</t>
    </rPh>
    <rPh sb="2" eb="4">
      <t>サガク</t>
    </rPh>
    <rPh sb="5" eb="7">
      <t>ケッサン</t>
    </rPh>
    <phoneticPr fontId="6"/>
  </si>
  <si>
    <t>対象外経費</t>
    <rPh sb="0" eb="3">
      <t>タイショウガイ</t>
    </rPh>
    <rPh sb="3" eb="5">
      <t>ケイヒ</t>
    </rPh>
    <phoneticPr fontId="3"/>
  </si>
  <si>
    <t>対象外経費</t>
    <rPh sb="0" eb="2">
      <t>タイショウ</t>
    </rPh>
    <rPh sb="2" eb="3">
      <t>ガイ</t>
    </rPh>
    <rPh sb="3" eb="5">
      <t>ケイヒ</t>
    </rPh>
    <phoneticPr fontId="3"/>
  </si>
  <si>
    <t>会議費(対象)</t>
    <rPh sb="0" eb="3">
      <t>カイギヒ</t>
    </rPh>
    <rPh sb="4" eb="6">
      <t>タイショウ</t>
    </rPh>
    <phoneticPr fontId="3"/>
  </si>
  <si>
    <t>会議費(対象外)</t>
    <rPh sb="0" eb="3">
      <t>カイギヒ</t>
    </rPh>
    <rPh sb="4" eb="7">
      <t>タイショウガイ</t>
    </rPh>
    <phoneticPr fontId="3"/>
  </si>
  <si>
    <t>旅費交通費(対象)</t>
    <rPh sb="0" eb="2">
      <t>リョヒ</t>
    </rPh>
    <rPh sb="2" eb="5">
      <t>コウツウヒ</t>
    </rPh>
    <rPh sb="6" eb="8">
      <t>タイショウ</t>
    </rPh>
    <phoneticPr fontId="3"/>
  </si>
  <si>
    <t>旅費交通費(対象外)</t>
    <rPh sb="0" eb="2">
      <t>リョヒ</t>
    </rPh>
    <rPh sb="2" eb="5">
      <t>コウツウヒ</t>
    </rPh>
    <rPh sb="6" eb="8">
      <t>タイショウ</t>
    </rPh>
    <rPh sb="8" eb="9">
      <t>ガイ</t>
    </rPh>
    <phoneticPr fontId="3"/>
  </si>
  <si>
    <t>通信運搬費(対象)</t>
    <rPh sb="0" eb="2">
      <t>ツウシン</t>
    </rPh>
    <rPh sb="2" eb="4">
      <t>ウンパン</t>
    </rPh>
    <rPh sb="4" eb="5">
      <t>ヒ</t>
    </rPh>
    <rPh sb="6" eb="8">
      <t>タイショウ</t>
    </rPh>
    <phoneticPr fontId="3"/>
  </si>
  <si>
    <t>通信運搬費(対象外)</t>
    <rPh sb="0" eb="2">
      <t>ツウシン</t>
    </rPh>
    <rPh sb="2" eb="4">
      <t>ウンパン</t>
    </rPh>
    <rPh sb="4" eb="5">
      <t>ヒ</t>
    </rPh>
    <rPh sb="6" eb="8">
      <t>タイショウ</t>
    </rPh>
    <rPh sb="8" eb="9">
      <t>ガイ</t>
    </rPh>
    <phoneticPr fontId="3"/>
  </si>
  <si>
    <t>賃借料(対象)</t>
    <rPh sb="0" eb="3">
      <t>チンシャクリョウ</t>
    </rPh>
    <rPh sb="4" eb="6">
      <t>タイショウ</t>
    </rPh>
    <phoneticPr fontId="3"/>
  </si>
  <si>
    <t>賃借料(対象外)</t>
    <rPh sb="0" eb="3">
      <t>チンシャクリョウ</t>
    </rPh>
    <rPh sb="4" eb="7">
      <t>タイショウガイ</t>
    </rPh>
    <phoneticPr fontId="3"/>
  </si>
  <si>
    <t>諸謝金(対象)</t>
    <rPh sb="0" eb="3">
      <t>ショシャキン</t>
    </rPh>
    <rPh sb="4" eb="6">
      <t>タイショウ</t>
    </rPh>
    <phoneticPr fontId="3"/>
  </si>
  <si>
    <t>諸謝金(対象外)</t>
    <rPh sb="0" eb="3">
      <t>ショシャキン</t>
    </rPh>
    <rPh sb="4" eb="7">
      <t>タイショウガイ</t>
    </rPh>
    <phoneticPr fontId="3"/>
  </si>
  <si>
    <t>支払手数料(対象)</t>
    <rPh sb="0" eb="2">
      <t>シハライ</t>
    </rPh>
    <rPh sb="2" eb="5">
      <t>テスウリョウ</t>
    </rPh>
    <rPh sb="6" eb="8">
      <t>タイショウ</t>
    </rPh>
    <phoneticPr fontId="3"/>
  </si>
  <si>
    <t>支払手数料(対象外)</t>
    <rPh sb="0" eb="2">
      <t>シハライ</t>
    </rPh>
    <rPh sb="2" eb="5">
      <t>テスウリョウ</t>
    </rPh>
    <rPh sb="6" eb="9">
      <t>タイショウガイ</t>
    </rPh>
    <phoneticPr fontId="3"/>
  </si>
  <si>
    <t>勘定科目</t>
    <rPh sb="0" eb="2">
      <t>カンジョウ</t>
    </rPh>
    <rPh sb="2" eb="4">
      <t>カモク</t>
    </rPh>
    <phoneticPr fontId="3"/>
  </si>
  <si>
    <t>対象経費</t>
    <rPh sb="0" eb="2">
      <t>タイショウ</t>
    </rPh>
    <rPh sb="2" eb="4">
      <t>ケイヒ</t>
    </rPh>
    <phoneticPr fontId="3"/>
  </si>
  <si>
    <t>対象外経費</t>
    <rPh sb="0" eb="3">
      <t>タイショウガイ</t>
    </rPh>
    <rPh sb="3" eb="5">
      <t>ケイヒ</t>
    </rPh>
    <phoneticPr fontId="3"/>
  </si>
  <si>
    <t>器具備品費</t>
    <rPh sb="0" eb="2">
      <t>キグ</t>
    </rPh>
    <rPh sb="2" eb="4">
      <t>ビヒン</t>
    </rPh>
    <rPh sb="4" eb="5">
      <t>ヒ</t>
    </rPh>
    <phoneticPr fontId="3"/>
  </si>
  <si>
    <t>食糧費</t>
    <rPh sb="0" eb="3">
      <t>ショクリョウヒ</t>
    </rPh>
    <phoneticPr fontId="3"/>
  </si>
  <si>
    <t>消耗品費</t>
    <rPh sb="0" eb="2">
      <t>ショウモウ</t>
    </rPh>
    <rPh sb="2" eb="3">
      <t>ヒン</t>
    </rPh>
    <rPh sb="3" eb="4">
      <t>ヒ</t>
    </rPh>
    <phoneticPr fontId="3"/>
  </si>
  <si>
    <t>報償費(対象)</t>
    <rPh sb="0" eb="3">
      <t>ホウショウヒ</t>
    </rPh>
    <rPh sb="4" eb="6">
      <t>タイショウ</t>
    </rPh>
    <phoneticPr fontId="3"/>
  </si>
  <si>
    <t>報償費(対象外)</t>
    <rPh sb="0" eb="3">
      <t>ホウショウヒ</t>
    </rPh>
    <rPh sb="4" eb="7">
      <t>タイショウガイ</t>
    </rPh>
    <phoneticPr fontId="3"/>
  </si>
  <si>
    <t>食糧費(対象)</t>
    <rPh sb="0" eb="3">
      <t>ショクリョウヒ</t>
    </rPh>
    <rPh sb="4" eb="6">
      <t>タイショウ</t>
    </rPh>
    <phoneticPr fontId="3"/>
  </si>
  <si>
    <t>食糧費(対象外)</t>
    <rPh sb="0" eb="3">
      <t>ショクリョウヒ</t>
    </rPh>
    <rPh sb="4" eb="7">
      <t>タイショウガイ</t>
    </rPh>
    <phoneticPr fontId="3"/>
  </si>
  <si>
    <t>消耗品費(対象)</t>
    <rPh sb="0" eb="2">
      <t>ショウモウ</t>
    </rPh>
    <rPh sb="2" eb="3">
      <t>ヒン</t>
    </rPh>
    <rPh sb="3" eb="4">
      <t>ヒ</t>
    </rPh>
    <rPh sb="5" eb="7">
      <t>タイショウ</t>
    </rPh>
    <phoneticPr fontId="3"/>
  </si>
  <si>
    <t>消耗品費(対象外)</t>
    <rPh sb="0" eb="2">
      <t>ショウモウ</t>
    </rPh>
    <rPh sb="2" eb="3">
      <t>ヒン</t>
    </rPh>
    <rPh sb="3" eb="4">
      <t>ヒ</t>
    </rPh>
    <rPh sb="5" eb="7">
      <t>タイショウ</t>
    </rPh>
    <rPh sb="7" eb="8">
      <t>ガイ</t>
    </rPh>
    <phoneticPr fontId="3"/>
  </si>
  <si>
    <t>器具備品費</t>
    <rPh sb="0" eb="2">
      <t>キグ</t>
    </rPh>
    <rPh sb="2" eb="4">
      <t>ビヒン</t>
    </rPh>
    <rPh sb="4" eb="5">
      <t>ヒ</t>
    </rPh>
    <phoneticPr fontId="3"/>
  </si>
  <si>
    <t>報償費</t>
    <rPh sb="0" eb="3">
      <t>ホウショウヒ</t>
    </rPh>
    <phoneticPr fontId="3"/>
  </si>
  <si>
    <t>4.消耗品費</t>
    <rPh sb="2" eb="4">
      <t>ショウモウ</t>
    </rPh>
    <phoneticPr fontId="6"/>
  </si>
  <si>
    <t>5.器具備品費</t>
    <rPh sb="2" eb="4">
      <t>キグ</t>
    </rPh>
    <rPh sb="4" eb="6">
      <t>ビヒン</t>
    </rPh>
    <rPh sb="6" eb="7">
      <t>ヒ</t>
    </rPh>
    <phoneticPr fontId="6"/>
  </si>
  <si>
    <t>6.印刷製本費</t>
    <rPh sb="2" eb="4">
      <t>インサツ</t>
    </rPh>
    <rPh sb="4" eb="6">
      <t>セイホン</t>
    </rPh>
    <rPh sb="6" eb="7">
      <t>ヒ</t>
    </rPh>
    <phoneticPr fontId="6"/>
  </si>
  <si>
    <t>7.賃借料</t>
    <rPh sb="2" eb="5">
      <t>チンシャクリョウ</t>
    </rPh>
    <phoneticPr fontId="6"/>
  </si>
  <si>
    <t>8.広告宣伝費</t>
    <rPh sb="2" eb="4">
      <t>コウコク</t>
    </rPh>
    <rPh sb="4" eb="7">
      <t>センデンヒ</t>
    </rPh>
    <phoneticPr fontId="6"/>
  </si>
  <si>
    <t>9.諸謝金</t>
    <rPh sb="2" eb="5">
      <t>ショシャキン</t>
    </rPh>
    <phoneticPr fontId="6"/>
  </si>
  <si>
    <t>10.保険料</t>
    <rPh sb="3" eb="6">
      <t>ホケンリョウ</t>
    </rPh>
    <phoneticPr fontId="6"/>
  </si>
  <si>
    <t>12.報償費</t>
    <rPh sb="3" eb="6">
      <t>ホウショウヒ</t>
    </rPh>
    <phoneticPr fontId="6"/>
  </si>
  <si>
    <t>13.食糧費</t>
    <rPh sb="3" eb="6">
      <t>ショクリョウヒ</t>
    </rPh>
    <phoneticPr fontId="6"/>
  </si>
  <si>
    <t>14.雑費</t>
    <rPh sb="3" eb="5">
      <t>ザッピ</t>
    </rPh>
    <phoneticPr fontId="6"/>
  </si>
  <si>
    <t>確定金額</t>
    <rPh sb="0" eb="2">
      <t>カクテイ</t>
    </rPh>
    <rPh sb="2" eb="4">
      <t>キンガク</t>
    </rPh>
    <phoneticPr fontId="6"/>
  </si>
  <si>
    <t>（</t>
    <phoneticPr fontId="6"/>
  </si>
  <si>
    <t>交付金申請上限額</t>
    <rPh sb="0" eb="3">
      <t>コウフキン</t>
    </rPh>
    <rPh sb="3" eb="5">
      <t>シンセイ</t>
    </rPh>
    <rPh sb="5" eb="8">
      <t>ジョウゲンガク</t>
    </rPh>
    <phoneticPr fontId="6"/>
  </si>
  <si>
    <t>※記入箇所が足りなくなった場合は、行を挿入して記入してください。</t>
    <phoneticPr fontId="3"/>
  </si>
  <si>
    <t>1.D-fund収入</t>
    <rPh sb="8" eb="10">
      <t>シュウニュウ</t>
    </rPh>
    <phoneticPr fontId="6"/>
  </si>
  <si>
    <t>交付金申請額</t>
    <rPh sb="0" eb="3">
      <t>コウフキン</t>
    </rPh>
    <rPh sb="3" eb="5">
      <t>シンセイ</t>
    </rPh>
    <rPh sb="5" eb="6">
      <t>ガク</t>
    </rPh>
    <phoneticPr fontId="6"/>
  </si>
  <si>
    <t>事　業　名</t>
    <rPh sb="0" eb="1">
      <t>コト</t>
    </rPh>
    <rPh sb="2" eb="3">
      <t>ゴウ</t>
    </rPh>
    <rPh sb="4" eb="5">
      <t>メイ</t>
    </rPh>
    <phoneticPr fontId="6"/>
  </si>
  <si>
    <t>送付日　　　　年　　月　　日　</t>
    <rPh sb="0" eb="2">
      <t>ソウフ</t>
    </rPh>
    <rPh sb="2" eb="3">
      <t>ビ</t>
    </rPh>
    <rPh sb="7" eb="8">
      <t>ネン</t>
    </rPh>
    <rPh sb="10" eb="11">
      <t>ツキ</t>
    </rPh>
    <rPh sb="13" eb="14">
      <t>ヒ</t>
    </rPh>
    <phoneticPr fontId="3"/>
  </si>
  <si>
    <t>その他</t>
    <rPh sb="2" eb="3">
      <t>タ</t>
    </rPh>
    <phoneticPr fontId="8"/>
  </si>
  <si>
    <r>
      <t>証 拠 書 類（領収書）の注意点　</t>
    </r>
    <r>
      <rPr>
        <b/>
        <sz val="12"/>
        <color theme="0"/>
        <rFont val="Meiryo UI"/>
        <family val="3"/>
        <charset val="128"/>
      </rPr>
      <t xml:space="preserve"> &lt;ファンドA・B 共通＞</t>
    </r>
    <rPh sb="0" eb="1">
      <t>アカシ</t>
    </rPh>
    <rPh sb="2" eb="3">
      <t>キョ</t>
    </rPh>
    <rPh sb="4" eb="5">
      <t>ショ</t>
    </rPh>
    <rPh sb="6" eb="7">
      <t>タグイ</t>
    </rPh>
    <rPh sb="8" eb="11">
      <t>リョウシュウショ</t>
    </rPh>
    <rPh sb="13" eb="15">
      <t>チュウイ</t>
    </rPh>
    <rPh sb="15" eb="16">
      <t>テン</t>
    </rPh>
    <rPh sb="27" eb="29">
      <t>キョウツウ</t>
    </rPh>
    <phoneticPr fontId="8"/>
  </si>
  <si>
    <t>コピー</t>
    <phoneticPr fontId="8"/>
  </si>
  <si>
    <t>証拠書類はコピーを提出して下さい（原本は必要ありません）</t>
    <phoneticPr fontId="8"/>
  </si>
  <si>
    <t>宛名</t>
    <phoneticPr fontId="8"/>
  </si>
  <si>
    <t>不備となる証拠書類</t>
    <phoneticPr fontId="8"/>
  </si>
  <si>
    <t>振込明細書</t>
    <phoneticPr fontId="8"/>
  </si>
  <si>
    <t>レシート</t>
    <phoneticPr fontId="8"/>
  </si>
  <si>
    <t>支払規程（交通費等）</t>
    <phoneticPr fontId="8"/>
  </si>
  <si>
    <t>団体（チーム／クラブ／学校等）による諸謝金の受領</t>
    <phoneticPr fontId="8"/>
  </si>
  <si>
    <t>貼付方法</t>
    <phoneticPr fontId="8"/>
  </si>
  <si>
    <t>ファンドＡ収支報告書</t>
    <rPh sb="5" eb="7">
      <t>シュウシ</t>
    </rPh>
    <rPh sb="7" eb="10">
      <t>ホウコクショ</t>
    </rPh>
    <phoneticPr fontId="8"/>
  </si>
  <si>
    <r>
      <t>●業務委託
業務委託費が50万円を超える場合は、業務委託先の領収書または業務委託先への振込明細書に加えて下記の書類が必要となります。また、業務委託の内容について問い合わせをする場合もあります。
なお、対象経費の基準／内容は、本説明資料で定められたものと同様とします。
①業務委託先作成の支出明細
②業務委託契約書</t>
    </r>
    <r>
      <rPr>
        <b/>
        <sz val="10"/>
        <rFont val="Meiryo UI"/>
        <family val="3"/>
        <charset val="128"/>
      </rPr>
      <t>（コピー）</t>
    </r>
    <phoneticPr fontId="8"/>
  </si>
  <si>
    <t xml:space="preserve">●都道府県協会／地区協会等が別途定める基準／ルール
本申請要項で定められた内容に加えて、都道府県協会／地区協会等がさらに詳細／厳密な独自基準／規程を定めている場合、当該独自基準／規程を適用して頂いて結構です。（例：競技会における審判報酬の上限基準：JBA＝1万円未満⇔都道府県協会＝５千円以下）
</t>
    <rPh sb="107" eb="110">
      <t>キョウギカイ</t>
    </rPh>
    <rPh sb="114" eb="116">
      <t>シンパン</t>
    </rPh>
    <rPh sb="116" eb="118">
      <t>ホウシュウ</t>
    </rPh>
    <rPh sb="142" eb="144">
      <t>センエン</t>
    </rPh>
    <phoneticPr fontId="8"/>
  </si>
  <si>
    <t>中 区 分</t>
    <rPh sb="0" eb="1">
      <t>チュウ</t>
    </rPh>
    <rPh sb="2" eb="3">
      <t>ク</t>
    </rPh>
    <rPh sb="4" eb="5">
      <t>ブン</t>
    </rPh>
    <phoneticPr fontId="6"/>
  </si>
  <si>
    <t>小 区 分</t>
    <rPh sb="0" eb="1">
      <t>ショウ</t>
    </rPh>
    <rPh sb="2" eb="3">
      <t>ク</t>
    </rPh>
    <rPh sb="4" eb="5">
      <t>ブン</t>
    </rPh>
    <phoneticPr fontId="6"/>
  </si>
  <si>
    <t>活動の規模</t>
    <rPh sb="0" eb="2">
      <t>カツドウ</t>
    </rPh>
    <rPh sb="3" eb="5">
      <t>キボ</t>
    </rPh>
    <phoneticPr fontId="6"/>
  </si>
  <si>
    <t>活動の内容</t>
    <rPh sb="0" eb="2">
      <t>カツドウ</t>
    </rPh>
    <rPh sb="3" eb="5">
      <t>ナイヨウ</t>
    </rPh>
    <phoneticPr fontId="6"/>
  </si>
  <si>
    <t>活動の成果</t>
    <rPh sb="0" eb="2">
      <t>カツドウ</t>
    </rPh>
    <rPh sb="3" eb="5">
      <t>セイカ</t>
    </rPh>
    <phoneticPr fontId="6"/>
  </si>
  <si>
    <t>事 業 名</t>
    <rPh sb="0" eb="1">
      <t>コト</t>
    </rPh>
    <rPh sb="2" eb="3">
      <t>ゴウ</t>
    </rPh>
    <rPh sb="4" eb="5">
      <t>メイ</t>
    </rPh>
    <phoneticPr fontId="6"/>
  </si>
  <si>
    <t>実施した事業の内容</t>
    <rPh sb="4" eb="6">
      <t>ジギョウ</t>
    </rPh>
    <phoneticPr fontId="6"/>
  </si>
  <si>
    <t>実 施 期 間</t>
    <rPh sb="0" eb="1">
      <t>ジツ</t>
    </rPh>
    <rPh sb="2" eb="3">
      <t>シ</t>
    </rPh>
    <rPh sb="4" eb="5">
      <t>キ</t>
    </rPh>
    <rPh sb="6" eb="7">
      <t>アイダ</t>
    </rPh>
    <phoneticPr fontId="6"/>
  </si>
  <si>
    <t>～</t>
    <phoneticPr fontId="3"/>
  </si>
  <si>
    <t>実 施 場 所</t>
    <rPh sb="0" eb="1">
      <t>ジツ</t>
    </rPh>
    <rPh sb="2" eb="3">
      <t>シ</t>
    </rPh>
    <rPh sb="4" eb="5">
      <t>バ</t>
    </rPh>
    <rPh sb="6" eb="7">
      <t>ショ</t>
    </rPh>
    <phoneticPr fontId="6"/>
  </si>
  <si>
    <t>区分番号</t>
    <rPh sb="0" eb="2">
      <t>クブン</t>
    </rPh>
    <rPh sb="2" eb="4">
      <t>バンゴウ</t>
    </rPh>
    <phoneticPr fontId="6"/>
  </si>
  <si>
    <t>【区分表】</t>
    <rPh sb="1" eb="3">
      <t>クブン</t>
    </rPh>
    <rPh sb="3" eb="4">
      <t>ヒョウ</t>
    </rPh>
    <phoneticPr fontId="6"/>
  </si>
  <si>
    <t>中区分</t>
    <rPh sb="0" eb="1">
      <t>チュウ</t>
    </rPh>
    <rPh sb="1" eb="3">
      <t>クブン</t>
    </rPh>
    <phoneticPr fontId="6"/>
  </si>
  <si>
    <t>小区分</t>
    <rPh sb="0" eb="3">
      <t>ショウクブン</t>
    </rPh>
    <phoneticPr fontId="6"/>
  </si>
  <si>
    <t>割合</t>
    <rPh sb="0" eb="2">
      <t>ワリアイ</t>
    </rPh>
    <phoneticPr fontId="6"/>
  </si>
  <si>
    <t>申請上限額</t>
    <rPh sb="0" eb="2">
      <t>シンセイ</t>
    </rPh>
    <rPh sb="2" eb="5">
      <t>ジョウゲンガク</t>
    </rPh>
    <phoneticPr fontId="6"/>
  </si>
  <si>
    <t>①育成環境整備事業</t>
    <rPh sb="1" eb="9">
      <t>イクセイカンキョウセイビジギョウ</t>
    </rPh>
    <phoneticPr fontId="6"/>
  </si>
  <si>
    <t>Ｕ１２育成事業</t>
    <rPh sb="3" eb="5">
      <t>イクセイ</t>
    </rPh>
    <rPh sb="5" eb="7">
      <t>ジギョウ</t>
    </rPh>
    <phoneticPr fontId="6"/>
  </si>
  <si>
    <t>Ｕ１４育成事業</t>
    <rPh sb="3" eb="5">
      <t>イクセイ</t>
    </rPh>
    <rPh sb="5" eb="7">
      <t>ジギョウ</t>
    </rPh>
    <phoneticPr fontId="6"/>
  </si>
  <si>
    <t>Ｕ１６育成事業</t>
    <rPh sb="3" eb="5">
      <t>イクセイ</t>
    </rPh>
    <rPh sb="5" eb="7">
      <t>ジギョウ</t>
    </rPh>
    <phoneticPr fontId="6"/>
  </si>
  <si>
    <t>②普及促進事業</t>
    <rPh sb="1" eb="3">
      <t>フキュウ</t>
    </rPh>
    <rPh sb="3" eb="5">
      <t>ソクシン</t>
    </rPh>
    <rPh sb="5" eb="7">
      <t>ジギョウ</t>
    </rPh>
    <phoneticPr fontId="6"/>
  </si>
  <si>
    <t>キッズ普及促進事業</t>
    <rPh sb="3" eb="5">
      <t>フキュウ</t>
    </rPh>
    <rPh sb="5" eb="7">
      <t>ソクシン</t>
    </rPh>
    <rPh sb="7" eb="9">
      <t>ジギョウ</t>
    </rPh>
    <phoneticPr fontId="6"/>
  </si>
  <si>
    <t>シニア関連事業</t>
    <rPh sb="3" eb="5">
      <t>カンレン</t>
    </rPh>
    <rPh sb="5" eb="7">
      <t>ジギョウ</t>
    </rPh>
    <phoneticPr fontId="6"/>
  </si>
  <si>
    <t>その他普及促進事業</t>
    <rPh sb="2" eb="3">
      <t>タ</t>
    </rPh>
    <rPh sb="3" eb="5">
      <t>フキュウ</t>
    </rPh>
    <rPh sb="5" eb="7">
      <t>ソクシン</t>
    </rPh>
    <rPh sb="7" eb="9">
      <t>ジギョウ</t>
    </rPh>
    <phoneticPr fontId="6"/>
  </si>
  <si>
    <t>③人材養成事業</t>
    <rPh sb="1" eb="3">
      <t>ジンザイ</t>
    </rPh>
    <rPh sb="3" eb="5">
      <t>ヨウセイ</t>
    </rPh>
    <rPh sb="5" eb="7">
      <t>ジギョウ</t>
    </rPh>
    <phoneticPr fontId="6"/>
  </si>
  <si>
    <t>審判養成事業（審判講習会、研修会等）</t>
    <rPh sb="0" eb="2">
      <t>シンパン</t>
    </rPh>
    <rPh sb="2" eb="4">
      <t>ヨウセイ</t>
    </rPh>
    <rPh sb="4" eb="6">
      <t>ジギョウ</t>
    </rPh>
    <rPh sb="7" eb="9">
      <t>シンパン</t>
    </rPh>
    <rPh sb="9" eb="12">
      <t>コウシュウカイ</t>
    </rPh>
    <rPh sb="13" eb="16">
      <t>ケンシュウカイ</t>
    </rPh>
    <rPh sb="16" eb="17">
      <t>トウ</t>
    </rPh>
    <phoneticPr fontId="6"/>
  </si>
  <si>
    <t>※１</t>
    <phoneticPr fontId="6"/>
  </si>
  <si>
    <t>審判派遣事業</t>
    <rPh sb="0" eb="2">
      <t>シンパン</t>
    </rPh>
    <rPh sb="2" eb="4">
      <t>ハケン</t>
    </rPh>
    <rPh sb="4" eb="6">
      <t>ジギョウ</t>
    </rPh>
    <phoneticPr fontId="6"/>
  </si>
  <si>
    <t>※２</t>
    <phoneticPr fontId="6"/>
  </si>
  <si>
    <t>審判インストラクター養成事業</t>
    <rPh sb="0" eb="2">
      <t>シンパン</t>
    </rPh>
    <rPh sb="10" eb="12">
      <t>ヨウセイ</t>
    </rPh>
    <rPh sb="12" eb="14">
      <t>ジギョウ</t>
    </rPh>
    <phoneticPr fontId="6"/>
  </si>
  <si>
    <t>スタッツ・ＴＯ要員養成事業</t>
    <rPh sb="7" eb="9">
      <t>ヨウイン</t>
    </rPh>
    <rPh sb="9" eb="11">
      <t>ヨウセイ</t>
    </rPh>
    <rPh sb="11" eb="13">
      <t>ジギョウ</t>
    </rPh>
    <phoneticPr fontId="6"/>
  </si>
  <si>
    <t>指導者養成事業（指導者講習会、研修会等）</t>
    <rPh sb="0" eb="3">
      <t>シドウシャ</t>
    </rPh>
    <rPh sb="3" eb="5">
      <t>ヨウセイ</t>
    </rPh>
    <rPh sb="5" eb="7">
      <t>ジギョウ</t>
    </rPh>
    <rPh sb="8" eb="11">
      <t>シドウシャ</t>
    </rPh>
    <rPh sb="11" eb="14">
      <t>コウシュウカイ</t>
    </rPh>
    <rPh sb="15" eb="18">
      <t>ケンシュウカイ</t>
    </rPh>
    <rPh sb="18" eb="19">
      <t>トウ</t>
    </rPh>
    <phoneticPr fontId="6"/>
  </si>
  <si>
    <t>その他人材養成・指導伝達事業（医学・栄養講習等）</t>
    <rPh sb="2" eb="3">
      <t>タ</t>
    </rPh>
    <rPh sb="3" eb="5">
      <t>ジンザイ</t>
    </rPh>
    <rPh sb="5" eb="7">
      <t>ヨウセイ</t>
    </rPh>
    <rPh sb="8" eb="10">
      <t>シドウ</t>
    </rPh>
    <rPh sb="10" eb="12">
      <t>デンタツ</t>
    </rPh>
    <rPh sb="12" eb="14">
      <t>ジギョウ</t>
    </rPh>
    <rPh sb="15" eb="17">
      <t>イガク</t>
    </rPh>
    <rPh sb="18" eb="20">
      <t>エイヨウ</t>
    </rPh>
    <rPh sb="20" eb="22">
      <t>コウシュウ</t>
    </rPh>
    <rPh sb="22" eb="23">
      <t>トウ</t>
    </rPh>
    <phoneticPr fontId="6"/>
  </si>
  <si>
    <t>Ｕ１２リーグ戦運営事業</t>
    <rPh sb="6" eb="7">
      <t>セン</t>
    </rPh>
    <rPh sb="7" eb="9">
      <t>ウンエイ</t>
    </rPh>
    <rPh sb="9" eb="11">
      <t>ジギョウ</t>
    </rPh>
    <phoneticPr fontId="6"/>
  </si>
  <si>
    <t>Ｕ１５リーグ戦運営事業</t>
    <rPh sb="6" eb="7">
      <t>セン</t>
    </rPh>
    <rPh sb="7" eb="9">
      <t>ウンエイ</t>
    </rPh>
    <rPh sb="9" eb="11">
      <t>ジギョウ</t>
    </rPh>
    <phoneticPr fontId="6"/>
  </si>
  <si>
    <t>Ｕ１8リーグ戦運営事業</t>
    <rPh sb="6" eb="7">
      <t>セン</t>
    </rPh>
    <rPh sb="7" eb="9">
      <t>ウンエイ</t>
    </rPh>
    <rPh sb="9" eb="11">
      <t>ジギョウ</t>
    </rPh>
    <phoneticPr fontId="6"/>
  </si>
  <si>
    <t>社会人リーグ戦運営事業</t>
    <rPh sb="0" eb="2">
      <t>シャカイ</t>
    </rPh>
    <rPh sb="2" eb="3">
      <t>ジン</t>
    </rPh>
    <rPh sb="6" eb="7">
      <t>セン</t>
    </rPh>
    <rPh sb="7" eb="9">
      <t>ウンエイ</t>
    </rPh>
    <rPh sb="9" eb="11">
      <t>ジギョウ</t>
    </rPh>
    <phoneticPr fontId="6"/>
  </si>
  <si>
    <t>シニアリーグ戦運営事業</t>
    <rPh sb="6" eb="7">
      <t>セン</t>
    </rPh>
    <rPh sb="7" eb="9">
      <t>ウンエイ</t>
    </rPh>
    <rPh sb="9" eb="11">
      <t>ジギョウ</t>
    </rPh>
    <phoneticPr fontId="6"/>
  </si>
  <si>
    <t>その他リーグ戦運営事業</t>
    <rPh sb="2" eb="3">
      <t>タ</t>
    </rPh>
    <rPh sb="6" eb="7">
      <t>セン</t>
    </rPh>
    <rPh sb="7" eb="9">
      <t>ウンエイ</t>
    </rPh>
    <rPh sb="9" eb="11">
      <t>ジギョウ</t>
    </rPh>
    <phoneticPr fontId="6"/>
  </si>
  <si>
    <t>Ｕ１２競技会運営事業</t>
    <rPh sb="3" eb="6">
      <t>キョウギカイ</t>
    </rPh>
    <rPh sb="6" eb="8">
      <t>ウンエイ</t>
    </rPh>
    <rPh sb="8" eb="10">
      <t>ジギョウ</t>
    </rPh>
    <phoneticPr fontId="6"/>
  </si>
  <si>
    <t>Ｕ１５競技会運営事業</t>
    <rPh sb="3" eb="6">
      <t>キョウギカイ</t>
    </rPh>
    <rPh sb="6" eb="8">
      <t>ウンエイ</t>
    </rPh>
    <rPh sb="8" eb="10">
      <t>ジギョウ</t>
    </rPh>
    <phoneticPr fontId="6"/>
  </si>
  <si>
    <t>Ｕ１８競技会運営事業</t>
    <rPh sb="3" eb="6">
      <t>キョウギカイ</t>
    </rPh>
    <rPh sb="6" eb="8">
      <t>ウンエイ</t>
    </rPh>
    <rPh sb="8" eb="10">
      <t>ジギョウ</t>
    </rPh>
    <phoneticPr fontId="6"/>
  </si>
  <si>
    <t>社会人競技会運営事業</t>
    <rPh sb="0" eb="2">
      <t>シャカイ</t>
    </rPh>
    <rPh sb="2" eb="3">
      <t>ジン</t>
    </rPh>
    <rPh sb="3" eb="6">
      <t>キョウギカイ</t>
    </rPh>
    <rPh sb="6" eb="8">
      <t>ウンエイ</t>
    </rPh>
    <rPh sb="8" eb="10">
      <t>ジギョウ</t>
    </rPh>
    <phoneticPr fontId="6"/>
  </si>
  <si>
    <t>天皇杯・皇后杯都道府県予選運営事業</t>
    <rPh sb="0" eb="2">
      <t>テンノウ</t>
    </rPh>
    <rPh sb="2" eb="3">
      <t>ハイ</t>
    </rPh>
    <rPh sb="4" eb="7">
      <t>コウゴウハイ</t>
    </rPh>
    <rPh sb="7" eb="11">
      <t>トドウフケン</t>
    </rPh>
    <rPh sb="11" eb="13">
      <t>ヨセン</t>
    </rPh>
    <rPh sb="13" eb="15">
      <t>ウンエイ</t>
    </rPh>
    <rPh sb="15" eb="17">
      <t>ジギョウ</t>
    </rPh>
    <phoneticPr fontId="6"/>
  </si>
  <si>
    <t>⑤３ｘ３ 事業</t>
    <rPh sb="5" eb="7">
      <t>ジギョウ</t>
    </rPh>
    <phoneticPr fontId="6"/>
  </si>
  <si>
    <t>３ｘ３普及促進事業</t>
    <rPh sb="3" eb="5">
      <t>フキュウ</t>
    </rPh>
    <rPh sb="5" eb="7">
      <t>ソクシン</t>
    </rPh>
    <rPh sb="7" eb="9">
      <t>ジギョウ</t>
    </rPh>
    <phoneticPr fontId="6"/>
  </si>
  <si>
    <t>３ｘ３競技会運営事業</t>
    <rPh sb="3" eb="6">
      <t>キョウギカイ</t>
    </rPh>
    <rPh sb="6" eb="8">
      <t>ウンエイ</t>
    </rPh>
    <rPh sb="8" eb="10">
      <t>ジギョウ</t>
    </rPh>
    <phoneticPr fontId="6"/>
  </si>
  <si>
    <t>⑥社会貢献事業</t>
    <rPh sb="1" eb="3">
      <t>シャカイ</t>
    </rPh>
    <rPh sb="3" eb="5">
      <t>コウケン</t>
    </rPh>
    <rPh sb="5" eb="7">
      <t>ジギョウ</t>
    </rPh>
    <phoneticPr fontId="6"/>
  </si>
  <si>
    <t>障がい者バスケットボール支援事業</t>
    <rPh sb="0" eb="1">
      <t>ショウ</t>
    </rPh>
    <rPh sb="3" eb="4">
      <t>シャ</t>
    </rPh>
    <rPh sb="12" eb="14">
      <t>シエン</t>
    </rPh>
    <rPh sb="14" eb="16">
      <t>ジギョウ</t>
    </rPh>
    <phoneticPr fontId="6"/>
  </si>
  <si>
    <t>その他社会貢献事業</t>
    <rPh sb="2" eb="3">
      <t>タ</t>
    </rPh>
    <rPh sb="3" eb="5">
      <t>シャカイ</t>
    </rPh>
    <rPh sb="5" eb="7">
      <t>コウケン</t>
    </rPh>
    <rPh sb="7" eb="9">
      <t>ジギョウ</t>
    </rPh>
    <phoneticPr fontId="6"/>
  </si>
  <si>
    <t>④－１競技環境整備（リーグ戦運営）事業</t>
    <rPh sb="3" eb="5">
      <t>キョウギ</t>
    </rPh>
    <rPh sb="5" eb="7">
      <t>カンキョウ</t>
    </rPh>
    <rPh sb="7" eb="9">
      <t>セイビ</t>
    </rPh>
    <rPh sb="13" eb="14">
      <t>セン</t>
    </rPh>
    <rPh sb="14" eb="16">
      <t>ウンエイ</t>
    </rPh>
    <rPh sb="17" eb="19">
      <t>ジギョウ</t>
    </rPh>
    <phoneticPr fontId="6"/>
  </si>
  <si>
    <t>④－２競技環境整備（競技会運営）事業</t>
    <rPh sb="3" eb="5">
      <t>キョウギ</t>
    </rPh>
    <rPh sb="5" eb="7">
      <t>カンキョウ</t>
    </rPh>
    <rPh sb="7" eb="9">
      <t>セイビ</t>
    </rPh>
    <rPh sb="10" eb="13">
      <t>キョウギカイ</t>
    </rPh>
    <rPh sb="13" eb="15">
      <t>ウンエイ</t>
    </rPh>
    <rPh sb="16" eb="18">
      <t>ジギョウ</t>
    </rPh>
    <phoneticPr fontId="6"/>
  </si>
  <si>
    <t>その他競技環境整備（競技会運営）事業</t>
    <rPh sb="2" eb="3">
      <t>タ</t>
    </rPh>
    <rPh sb="3" eb="5">
      <t>キョウギ</t>
    </rPh>
    <rPh sb="5" eb="7">
      <t>カンキョウ</t>
    </rPh>
    <rPh sb="7" eb="9">
      <t>セイビ</t>
    </rPh>
    <rPh sb="10" eb="13">
      <t>キョウギカイ</t>
    </rPh>
    <rPh sb="13" eb="15">
      <t>ウンエイ</t>
    </rPh>
    <rPh sb="16" eb="18">
      <t>ジギョウ</t>
    </rPh>
    <phoneticPr fontId="6"/>
  </si>
  <si>
    <t>④-2競技環境整備（競技会運営）事業</t>
    <rPh sb="3" eb="5">
      <t>キョウギ</t>
    </rPh>
    <rPh sb="5" eb="7">
      <t>カンキョウ</t>
    </rPh>
    <rPh sb="7" eb="9">
      <t>セイビ</t>
    </rPh>
    <rPh sb="10" eb="13">
      <t>キョウギカイ</t>
    </rPh>
    <rPh sb="13" eb="15">
      <t>ウンエイ</t>
    </rPh>
    <rPh sb="16" eb="18">
      <t>ジギョウ</t>
    </rPh>
    <phoneticPr fontId="6"/>
  </si>
  <si>
    <t>④-1競技環境整備（リーグ戦運営）事業</t>
    <rPh sb="3" eb="5">
      <t>キョウギ</t>
    </rPh>
    <rPh sb="5" eb="7">
      <t>カンキョウ</t>
    </rPh>
    <rPh sb="7" eb="9">
      <t>セイビ</t>
    </rPh>
    <rPh sb="13" eb="14">
      <t>セン</t>
    </rPh>
    <rPh sb="14" eb="16">
      <t>ウンエイ</t>
    </rPh>
    <rPh sb="17" eb="19">
      <t>ジギョウ</t>
    </rPh>
    <phoneticPr fontId="6"/>
  </si>
  <si>
    <t xml:space="preserve"> (D-fund2022)</t>
    <phoneticPr fontId="3"/>
  </si>
  <si>
    <t>（D-fund2022）</t>
    <phoneticPr fontId="6"/>
  </si>
  <si>
    <r>
      <t xml:space="preserve">＜交付金申請上限額＞
※交付金申請上限額は、実績で再計算されます。（予算計画時の上限額で固定されるわけではありません。実績が優先されます。）
※活動の実績（総事業費：対象事業の支出総額）に対して一定割合の金額に設定されています。（一部の事業を除く）
＜交付金申請金額＞
※交付金申請上限額よりも対象経費の合計額が下回った場合、対象経費の合計額が交付申請上限額となります。
</t>
    </r>
    <r>
      <rPr>
        <b/>
        <sz val="10"/>
        <color rgb="FFFF0000"/>
        <rFont val="HGSｺﾞｼｯｸM"/>
        <family val="3"/>
        <charset val="128"/>
      </rPr>
      <t>※交付金申請上限額の範囲内で、希望する交付金申請額を記入してください。[収入]の「D-fund　収入」へ自動転記されます。</t>
    </r>
    <r>
      <rPr>
        <sz val="10"/>
        <rFont val="HGSｺﾞｼｯｸM"/>
        <family val="3"/>
        <charset val="128"/>
      </rPr>
      <t xml:space="preserve">
※どちらの金額も、千円単位の設定となっています。</t>
    </r>
    <phoneticPr fontId="3"/>
  </si>
  <si>
    <t>証拠書類の宛名は都道府県協会名として下さい。ただし委員会等を含む宛名でも結構です。
（例：○○バスケットボール協会○○委員会）
例外①：都道府県協会が地区協会に主管委託等で「交付金」を支出した場合、①委託した先の地区協会に支払ったことを証する書類（例：地区協会が都道府県協会宛に発行した領収書、または都道府県協会から地区協会への振込明細書のコピー）に加え、②委託した先の地区協会が委託金をどのように支出したかの書類（証拠書類）が必要で、その場合、②証拠書類（領収書）の宛名は委託した先の地区協会名として下さい。
例外②：会場使用料の減免措置を受けるため等の合理的な理由があれば、領収書の宛名が都道府県協会名でなくても構いません。ただしその場合は、証拠書類（領収書）提出時に理由を明記して下さい。</t>
    <phoneticPr fontId="8"/>
  </si>
  <si>
    <t>①	宛名が個人名のもの、宛名が「上様」等不明瞭なもの
例外：セルフ式ガソリン代等のため正しい宛名の領収書が発行されない場合、宛名が「現金フリー」「○○会員」等と機械式／自動印字された領収書は可とします。
③	日付・宛名・但書きが空白のもの
④	「〃」の記載があるもの</t>
    <phoneticPr fontId="8"/>
  </si>
  <si>
    <t>訂正印</t>
    <rPh sb="0" eb="3">
      <t>テイセイイン</t>
    </rPh>
    <phoneticPr fontId="3"/>
  </si>
  <si>
    <t>領収書や旅費日当・諸謝金精算書について、訂正が生じる場合は必ず当事者（領収者）や担当者の訂正印または訂正サインをお願いいたします。
注：JBA指定書式の旅費日当・諸謝金精算書の訂正について、以前は「訂正箇所がある場合は一行を二重線で削除し下の行に改めて記入のこと（部分訂正不可）」としていましたが、今後は「対象箇所の訂正」も可とします。</t>
    <phoneticPr fontId="3"/>
  </si>
  <si>
    <t>請求書により振込をするため領収書が発行されない場合は、振込明細書を領収書に替えることができます。この場合は、請求書および振込明細書を提出して下さい。対象外経費の振込手数料は対象外経費となります。
注：振込人は都道府県協会名として下さい。
（例：○○リーグ、○○委員会会計口等は不可）</t>
    <phoneticPr fontId="8"/>
  </si>
  <si>
    <t>品名・単価・個数の記載されたレシートがある場合は、改めて領収書の発行を依頼せず、レシートを領収書として添付して下さい。
注：レシートが無い場合は、品名・単価・個数の記載された領収書を添付して下さい。
注：電子マネーやQRコード決済で支払った場合、領収書やレシート等、明細がわかるものを提出して下さい。
注：高速道路を使用した際、領収書の提出がない場合は対象外経費となります。ETC利用の場合は利用明細の写しを添付してください。</t>
    <phoneticPr fontId="8"/>
  </si>
  <si>
    <t>以下の支払においては、支払根拠となる規程の提出が必要となります。
①役員等へ支給する報酬
②交通費、宿泊費および日当を支給する旅費交通費
③審判謝礼または講師謝礼等の諸謝金
なお、都道府県協会の全体／共通の規程ではなく、当該事業等のために個別／独自に作成された規程／基準に従う場合は、該当する規程／基準を添付して下さい（コピー可）。
その際、当該規程／基準には、都道府県協会による団体名の記載および団体印の捺印が必要となります（コピー可）。
また、D-fund専用サイトの各都道府県協会専用ページ「ナビゲーション：規程一覧」に最新の規程等を保存して頂くことで、当該規程のご提出は不要となります。
注：領収書・精算書に規程／基準の内容が付記されている場合でも規程／基準は必要です。
・旅費・日当･諸謝金精算書の余白に「××旅費規程を適用」など明記してください。</t>
    <phoneticPr fontId="8"/>
  </si>
  <si>
    <t>諸謝金を個人ではなく団体として受領する場合の領収書は、以下が必要となります。
①	団体名
②	団体代表者または受領者本人の役職
③	団体代表者または受領者本人の氏名
④	団体の住所（団体の所在地または受領者本人の住所）
⑤	団体印の捺印　※ただし③の氏名が自署（手書き）の場合は捺印不要</t>
    <phoneticPr fontId="8"/>
  </si>
  <si>
    <t>領収書等は別紙「領収書等貼付用紙」に貼付して下さい。裏紙や独自の用紙を利用して頂いても結構です。
貼付の際は、重ならないようにして、別紙「支出明細書」に記載する領収書No.と一致するように余白に番号を記載して下さい。</t>
    <phoneticPr fontId="8"/>
  </si>
  <si>
    <t>●直筆サインについて
旅費・謝金に係る受領印および訂正印について、印鑑は任意とし、受領者・訂正者それぞれの直筆サインのみでの対応も可とします。受領のサインについては、氏名の記名とは別に受領サイン欄を設けた上で直筆のサインをもらってください。</t>
    <phoneticPr fontId="3"/>
  </si>
  <si>
    <t>③人材養成事業</t>
    <phoneticPr fontId="3"/>
  </si>
  <si>
    <t>TO養成派遣事業</t>
    <rPh sb="2" eb="4">
      <t>ヨウセイ</t>
    </rPh>
    <rPh sb="4" eb="8">
      <t>ハケンジギョウ</t>
    </rPh>
    <phoneticPr fontId="3"/>
  </si>
  <si>
    <t>※２</t>
    <phoneticPr fontId="3"/>
  </si>
  <si>
    <t>科目</t>
    <rPh sb="0" eb="2">
      <t>カモク</t>
    </rPh>
    <phoneticPr fontId="3"/>
  </si>
  <si>
    <t>①会議費</t>
    <rPh sb="1" eb="4">
      <t>カイギヒ</t>
    </rPh>
    <phoneticPr fontId="8"/>
  </si>
  <si>
    <t>②旅費交通費</t>
    <rPh sb="1" eb="3">
      <t>リョヒ</t>
    </rPh>
    <rPh sb="3" eb="6">
      <t>コウツウヒ</t>
    </rPh>
    <phoneticPr fontId="8"/>
  </si>
  <si>
    <t>③通信運搬費</t>
    <rPh sb="1" eb="3">
      <t>ツウシン</t>
    </rPh>
    <rPh sb="3" eb="5">
      <t>ウンパン</t>
    </rPh>
    <rPh sb="5" eb="6">
      <t>ヒ</t>
    </rPh>
    <phoneticPr fontId="8"/>
  </si>
  <si>
    <t>④消耗品費</t>
    <rPh sb="1" eb="3">
      <t>ショウモウ</t>
    </rPh>
    <rPh sb="3" eb="4">
      <t>ヒン</t>
    </rPh>
    <rPh sb="4" eb="5">
      <t>ヒ</t>
    </rPh>
    <phoneticPr fontId="8"/>
  </si>
  <si>
    <t>⑤器具備品費</t>
    <rPh sb="1" eb="3">
      <t>キグ</t>
    </rPh>
    <rPh sb="3" eb="5">
      <t>ビヒン</t>
    </rPh>
    <rPh sb="5" eb="6">
      <t>ヒ</t>
    </rPh>
    <phoneticPr fontId="8"/>
  </si>
  <si>
    <t>⑥印刷製本費</t>
    <rPh sb="1" eb="3">
      <t>インサツ</t>
    </rPh>
    <rPh sb="3" eb="5">
      <t>セイホン</t>
    </rPh>
    <rPh sb="5" eb="6">
      <t>ヒ</t>
    </rPh>
    <phoneticPr fontId="8"/>
  </si>
  <si>
    <t>⑧広告宣伝費</t>
    <rPh sb="1" eb="3">
      <t>コウコク</t>
    </rPh>
    <rPh sb="3" eb="6">
      <t>センデンヒ</t>
    </rPh>
    <phoneticPr fontId="8"/>
  </si>
  <si>
    <t>⑨諸謝金</t>
    <rPh sb="1" eb="2">
      <t>ショ</t>
    </rPh>
    <rPh sb="2" eb="4">
      <t>シャキン</t>
    </rPh>
    <phoneticPr fontId="8"/>
  </si>
  <si>
    <t>⑩保険料</t>
    <rPh sb="1" eb="3">
      <t>ホケン</t>
    </rPh>
    <rPh sb="3" eb="4">
      <t>リョウ</t>
    </rPh>
    <phoneticPr fontId="8"/>
  </si>
  <si>
    <t>⑪支払手数料</t>
    <rPh sb="1" eb="3">
      <t>シハライ</t>
    </rPh>
    <rPh sb="3" eb="6">
      <t>テスウリョウ</t>
    </rPh>
    <phoneticPr fontId="8"/>
  </si>
  <si>
    <t>⑫報償費</t>
    <rPh sb="1" eb="3">
      <t>ホウショウ</t>
    </rPh>
    <rPh sb="3" eb="4">
      <t>ヒ</t>
    </rPh>
    <phoneticPr fontId="8"/>
  </si>
  <si>
    <t>⑬食糧費</t>
    <rPh sb="1" eb="3">
      <t>ショクリョウ</t>
    </rPh>
    <rPh sb="3" eb="4">
      <t>ヒ</t>
    </rPh>
    <phoneticPr fontId="8"/>
  </si>
  <si>
    <t>⑭雑費</t>
    <rPh sb="1" eb="3">
      <t>ザッピ</t>
    </rPh>
    <phoneticPr fontId="8"/>
  </si>
  <si>
    <t>⑮その他</t>
    <rPh sb="3" eb="4">
      <t>タ</t>
    </rPh>
    <phoneticPr fontId="3"/>
  </si>
  <si>
    <t xml:space="preserve">(1)筆記用具類、コピー用紙等事務用消耗品
(2)スコアシート、ラインテープ、リングネット等競技に係る消耗品
※大会毎に筆記用具類を購入しないで頂き、大会毎に使い回すこと。
(3)会場暖房用、灯油購入代
(4)感染症対策に伴うマスク、消毒液購入費等
(5)ごみ袋
(6)トイレットペーパー
</t>
    <rPh sb="58" eb="60">
      <t>タイカイ</t>
    </rPh>
    <rPh sb="60" eb="61">
      <t>ゴト</t>
    </rPh>
    <rPh sb="62" eb="64">
      <t>ヒッキ</t>
    </rPh>
    <rPh sb="64" eb="66">
      <t>ヨウグ</t>
    </rPh>
    <rPh sb="66" eb="67">
      <t>ルイ</t>
    </rPh>
    <rPh sb="68" eb="70">
      <t>コウニュウ</t>
    </rPh>
    <rPh sb="74" eb="75">
      <t>イタダ</t>
    </rPh>
    <rPh sb="77" eb="79">
      <t>タイカイ</t>
    </rPh>
    <rPh sb="79" eb="80">
      <t>ゴト</t>
    </rPh>
    <rPh sb="81" eb="82">
      <t>ツカ</t>
    </rPh>
    <rPh sb="83" eb="84">
      <t>マワ</t>
    </rPh>
    <rPh sb="127" eb="128">
      <t>トウ</t>
    </rPh>
    <phoneticPr fontId="3"/>
  </si>
  <si>
    <t>(1)プログラム印刷代
(2)コピー代</t>
    <phoneticPr fontId="3"/>
  </si>
  <si>
    <t>①大会・講習会に関する保険料</t>
    <rPh sb="1" eb="3">
      <t>タイカイ</t>
    </rPh>
    <rPh sb="4" eb="7">
      <t>コウシュウカイ</t>
    </rPh>
    <rPh sb="8" eb="9">
      <t>カン</t>
    </rPh>
    <rPh sb="11" eb="14">
      <t>ホケンリョウ</t>
    </rPh>
    <phoneticPr fontId="3"/>
  </si>
  <si>
    <t>①金融機関への振込手数料・両替手数料等</t>
    <rPh sb="1" eb="3">
      <t>キンユウ</t>
    </rPh>
    <rPh sb="3" eb="5">
      <t>キカン</t>
    </rPh>
    <rPh sb="18" eb="19">
      <t>トウ</t>
    </rPh>
    <phoneticPr fontId="3"/>
  </si>
  <si>
    <t>①チーム・選手への表彰物購入／製作費（レプリカ・賞状・メダル・トロフィー・優勝カップ・楯購入代等）</t>
    <phoneticPr fontId="3"/>
  </si>
  <si>
    <t>①大会中止の際、参加費の返金</t>
    <rPh sb="1" eb="5">
      <t>タイカイチュウシ</t>
    </rPh>
    <rPh sb="6" eb="7">
      <t>サイ</t>
    </rPh>
    <rPh sb="8" eb="11">
      <t>サンカヒ</t>
    </rPh>
    <rPh sb="12" eb="14">
      <t>ヘンキン</t>
    </rPh>
    <phoneticPr fontId="3"/>
  </si>
  <si>
    <t>◆札幌市外で開催される場合の交通費</t>
    <phoneticPr fontId="3"/>
  </si>
  <si>
    <t>★事業会計予算となる大会</t>
    <rPh sb="1" eb="3">
      <t>ジギョウ</t>
    </rPh>
    <rPh sb="3" eb="5">
      <t>カイケイ</t>
    </rPh>
    <rPh sb="5" eb="7">
      <t>ヨサン</t>
    </rPh>
    <rPh sb="10" eb="12">
      <t>タイカイ</t>
    </rPh>
    <phoneticPr fontId="3"/>
  </si>
  <si>
    <t>(1)江別市：５00円</t>
    <rPh sb="5" eb="6">
      <t>シ</t>
    </rPh>
    <phoneticPr fontId="3"/>
  </si>
  <si>
    <t>❶</t>
    <phoneticPr fontId="3"/>
  </si>
  <si>
    <t>【U12夏季】〇〇</t>
    <rPh sb="4" eb="6">
      <t>カキ</t>
    </rPh>
    <phoneticPr fontId="3"/>
  </si>
  <si>
    <t>第43回ミニバス夏季交歓大会</t>
    <rPh sb="0" eb="1">
      <t>ダイ</t>
    </rPh>
    <rPh sb="3" eb="4">
      <t>カイ</t>
    </rPh>
    <rPh sb="8" eb="10">
      <t>カキ</t>
    </rPh>
    <rPh sb="10" eb="12">
      <t>コウカン</t>
    </rPh>
    <rPh sb="12" eb="14">
      <t>タイカイ</t>
    </rPh>
    <phoneticPr fontId="3"/>
  </si>
  <si>
    <t>(2)恵庭市：1,000円</t>
    <phoneticPr fontId="3"/>
  </si>
  <si>
    <t>❷</t>
    <phoneticPr fontId="3"/>
  </si>
  <si>
    <t>【U12全国】〇〇</t>
    <rPh sb="4" eb="6">
      <t>ゼンコク</t>
    </rPh>
    <phoneticPr fontId="3"/>
  </si>
  <si>
    <t>第48回北海道ミニバス大会兼全国区予選</t>
    <rPh sb="0" eb="1">
      <t>ダイ</t>
    </rPh>
    <rPh sb="3" eb="4">
      <t>カイ</t>
    </rPh>
    <rPh sb="4" eb="7">
      <t>ホッカイドウ</t>
    </rPh>
    <rPh sb="11" eb="13">
      <t>タイカイ</t>
    </rPh>
    <rPh sb="13" eb="14">
      <t>ケン</t>
    </rPh>
    <rPh sb="14" eb="17">
      <t>ゼンコック</t>
    </rPh>
    <rPh sb="17" eb="19">
      <t>ヨセン</t>
    </rPh>
    <phoneticPr fontId="3"/>
  </si>
  <si>
    <t>(3)千歳市・南幌町：1,500円</t>
    <phoneticPr fontId="3"/>
  </si>
  <si>
    <t>❸</t>
    <phoneticPr fontId="3"/>
  </si>
  <si>
    <t>【U15選手権】〇〇</t>
    <rPh sb="4" eb="7">
      <t>センシュケン</t>
    </rPh>
    <phoneticPr fontId="3"/>
  </si>
  <si>
    <t>第3回U15バスケットボール選手権大会</t>
    <rPh sb="0" eb="1">
      <t>ダイ</t>
    </rPh>
    <rPh sb="2" eb="3">
      <t>カイ</t>
    </rPh>
    <rPh sb="14" eb="17">
      <t>センシュケン</t>
    </rPh>
    <rPh sb="17" eb="19">
      <t>タイカイ</t>
    </rPh>
    <phoneticPr fontId="3"/>
  </si>
  <si>
    <t>(4)夕張市：</t>
    <phoneticPr fontId="3"/>
  </si>
  <si>
    <t>❹</t>
    <phoneticPr fontId="3"/>
  </si>
  <si>
    <t>【U15新人】〇〇</t>
    <rPh sb="4" eb="6">
      <t>シンジン</t>
    </rPh>
    <phoneticPr fontId="3"/>
  </si>
  <si>
    <t>第5回中学新人大会</t>
    <rPh sb="0" eb="1">
      <t>ダイ</t>
    </rPh>
    <rPh sb="2" eb="3">
      <t>カイ</t>
    </rPh>
    <rPh sb="3" eb="5">
      <t>チュウガク</t>
    </rPh>
    <rPh sb="5" eb="7">
      <t>シンジン</t>
    </rPh>
    <rPh sb="7" eb="9">
      <t>タイカイ</t>
    </rPh>
    <phoneticPr fontId="3"/>
  </si>
  <si>
    <t>❺</t>
    <phoneticPr fontId="3"/>
  </si>
  <si>
    <t>【U18新人】〇〇</t>
    <rPh sb="4" eb="6">
      <t>シンジン</t>
    </rPh>
    <phoneticPr fontId="3"/>
  </si>
  <si>
    <t>第35回北海道高等学校ﾊﾞｽｹｯﾄﾎﾞｰﾙ新人大会</t>
    <rPh sb="0" eb="1">
      <t>ダイ</t>
    </rPh>
    <rPh sb="3" eb="4">
      <t>カイ</t>
    </rPh>
    <rPh sb="4" eb="7">
      <t>ホッカイドウ</t>
    </rPh>
    <rPh sb="7" eb="9">
      <t>コウトウ</t>
    </rPh>
    <rPh sb="9" eb="11">
      <t>ガッコウ</t>
    </rPh>
    <rPh sb="21" eb="23">
      <t>シンジン</t>
    </rPh>
    <rPh sb="23" eb="25">
      <t>タイカイ</t>
    </rPh>
    <phoneticPr fontId="3"/>
  </si>
  <si>
    <t>❻</t>
    <phoneticPr fontId="3"/>
  </si>
  <si>
    <t>【U18選手権】〇〇</t>
    <rPh sb="4" eb="7">
      <t>センシュケン</t>
    </rPh>
    <phoneticPr fontId="3"/>
  </si>
  <si>
    <t>第75回全国高等学校ﾊﾞｽｹｯﾄﾎﾞｰﾙ選手権大会</t>
    <rPh sb="0" eb="1">
      <t>ダイ</t>
    </rPh>
    <rPh sb="3" eb="4">
      <t>カイ</t>
    </rPh>
    <rPh sb="4" eb="6">
      <t>ゼンコク</t>
    </rPh>
    <rPh sb="6" eb="8">
      <t>コウトウ</t>
    </rPh>
    <rPh sb="8" eb="10">
      <t>ガッコウ</t>
    </rPh>
    <rPh sb="18" eb="21">
      <t>センシュケン</t>
    </rPh>
    <rPh sb="21" eb="23">
      <t>タイカイ</t>
    </rPh>
    <phoneticPr fontId="3"/>
  </si>
  <si>
    <t>　・政令都市に宿泊の場合は、</t>
  </si>
  <si>
    <t>❼</t>
    <phoneticPr fontId="3"/>
  </si>
  <si>
    <t>【社会人選手権】〇〇</t>
    <rPh sb="1" eb="4">
      <t>シャカイジン</t>
    </rPh>
    <rPh sb="4" eb="7">
      <t>センシュケン</t>
    </rPh>
    <phoneticPr fontId="3"/>
  </si>
  <si>
    <t>第5回全日本社会人BB選手権大会北海道ブロック予選</t>
    <rPh sb="0" eb="1">
      <t>ダイ</t>
    </rPh>
    <rPh sb="2" eb="3">
      <t>カイ</t>
    </rPh>
    <rPh sb="3" eb="6">
      <t>ゼンニホン</t>
    </rPh>
    <rPh sb="6" eb="8">
      <t>シャカイ</t>
    </rPh>
    <rPh sb="8" eb="9">
      <t>ジン</t>
    </rPh>
    <rPh sb="11" eb="14">
      <t>センシュケン</t>
    </rPh>
    <rPh sb="14" eb="16">
      <t>タイカイ</t>
    </rPh>
    <rPh sb="16" eb="19">
      <t>ホッカイドウ</t>
    </rPh>
    <rPh sb="23" eb="25">
      <t>ヨセン</t>
    </rPh>
    <phoneticPr fontId="3"/>
  </si>
  <si>
    <t>　　12,000円/泊</t>
  </si>
  <si>
    <t>〇〇：地区名</t>
    <rPh sb="3" eb="6">
      <t>チクメイ</t>
    </rPh>
    <phoneticPr fontId="3"/>
  </si>
  <si>
    <t>2023年度　別紙①．ファンドA交付金　対象経費基準　【事業運営費】</t>
    <rPh sb="4" eb="6">
      <t>ネンド</t>
    </rPh>
    <rPh sb="7" eb="9">
      <t>ベッシ</t>
    </rPh>
    <rPh sb="16" eb="19">
      <t>コウフキン</t>
    </rPh>
    <rPh sb="20" eb="22">
      <t>タイショウ</t>
    </rPh>
    <rPh sb="22" eb="24">
      <t>ケイヒ</t>
    </rPh>
    <rPh sb="24" eb="26">
      <t>キジュン</t>
    </rPh>
    <rPh sb="28" eb="30">
      <t>ジギョウ</t>
    </rPh>
    <rPh sb="30" eb="32">
      <t>ウンエイ</t>
    </rPh>
    <rPh sb="32" eb="33">
      <t>ヒ</t>
    </rPh>
    <phoneticPr fontId="8"/>
  </si>
  <si>
    <t>2022.12.11現在</t>
    <rPh sb="10" eb="12">
      <t>ゲンザイ</t>
    </rPh>
    <phoneticPr fontId="8"/>
  </si>
  <si>
    <t>⑦賃借料</t>
    <rPh sb="1" eb="4">
      <t>チンシャクリョウ</t>
    </rPh>
    <phoneticPr fontId="8"/>
  </si>
  <si>
    <t>経費内容（HBA)</t>
    <rPh sb="2" eb="4">
      <t>ナイヨウ</t>
    </rPh>
    <phoneticPr fontId="3"/>
  </si>
  <si>
    <r>
      <t>(1)事業の打合せや会議開催に係る費用を言う。
(2)会場会議室の使用料等
(3) 会議出席に対する日当は、2,000円（基本交通費含む）とする。基本交通費とは、出席のため必要な移動往復距離40㎞以内をいう。（距離の試算は、「</t>
    </r>
    <r>
      <rPr>
        <sz val="16"/>
        <color rgb="FFFF0000"/>
        <rFont val="Meiryo UI"/>
        <family val="3"/>
        <charset val="128"/>
      </rPr>
      <t>Yahoo地図</t>
    </r>
    <r>
      <rPr>
        <sz val="16"/>
        <rFont val="Meiryo UI"/>
        <family val="3"/>
        <charset val="128"/>
      </rPr>
      <t>による。」）ただし、その参加者の移動距離が基本交通費基準を超える場合、❶ア～エに示す交通費加算額を支払うことが出来る。
❶ 往復移動距離が40㎞以上100㎞（</t>
    </r>
    <r>
      <rPr>
        <sz val="16"/>
        <color rgb="FFFF0000"/>
        <rFont val="Meiryo UI"/>
        <family val="3"/>
        <charset val="128"/>
      </rPr>
      <t>『Yahoo地図→ルート→自動車・検索「おすすめ」』</t>
    </r>
    <r>
      <rPr>
        <sz val="16"/>
        <rFont val="Meiryo UI"/>
        <family val="3"/>
        <charset val="128"/>
      </rPr>
      <t xml:space="preserve">により試算する距離を準用）未満の場合
ア  40㎞以上60㎞未満  加算交通費支払い額【500円】
イ  60㎞以上80㎞未満  加算交通費支払い額【1,000円】
ウ  80㎞以上100㎞未満 加算交通費支払い額【1,500円】
・アの場合：日当2,000円＋交通費加算額500円＝2,500円」
・イの場合：日当2,000円＋交通費加算額1,000円＝3,000円
・ウの場合：日当2,000円＋交通費加算額1,500円＝3,500円」
居住地と開催地との往復移動距離が100㎞以上の場合、
エ 100㎞以上【（『Yahoo地図→ルート→自動車・検索「おすすめ」』（試算往復距離ー40㎞）×37円】 
</t>
    </r>
    <r>
      <rPr>
        <sz val="16"/>
        <color rgb="FFFF0000"/>
        <rFont val="Meiryo UI"/>
        <family val="3"/>
        <charset val="128"/>
      </rPr>
      <t>「例」：（片道111.88㎞×2ー40㎞）×37円=6,799円＋日当2,000円＝8,799円→8,800円（100円単位に四捨五入）</t>
    </r>
    <r>
      <rPr>
        <sz val="16"/>
        <rFont val="Meiryo UI"/>
        <family val="3"/>
        <charset val="128"/>
      </rPr>
      <t xml:space="preserve">
※ 旅費の算出方法が分からない場合、本協会事務局に確認し清算してください
(4)飲料および軽食の提供が必要な場合、（2時間程度の会議等）「300円以内税込」とする。　
(5)会議およびその他競技会等業務に掛かる時間が3時間以上となり、食事が必要と認められる時間帯の場合、食糧費の上限は「800円飲料・消費税込み実費」とする。尚、その場合の日当（交通費含）は、専務理事が別に定める。 
(6)リモート（ZOOM）会議等への参加日当は、1,000円/回とする。</t>
    </r>
    <rPh sb="3" eb="5">
      <t>ジギョウ</t>
    </rPh>
    <rPh sb="17" eb="19">
      <t>ヒヨウ</t>
    </rPh>
    <rPh sb="20" eb="21">
      <t>イ</t>
    </rPh>
    <rPh sb="34" eb="36">
      <t>シヨウ</t>
    </rPh>
    <rPh sb="36" eb="37">
      <t>リョウ</t>
    </rPh>
    <rPh sb="53" eb="54">
      <t>トウ</t>
    </rPh>
    <rPh sb="120" eb="122">
      <t>チズ</t>
    </rPh>
    <phoneticPr fontId="3"/>
  </si>
  <si>
    <r>
      <rPr>
        <b/>
        <sz val="16"/>
        <rFont val="Meiryo UI"/>
        <family val="3"/>
        <charset val="128"/>
      </rPr>
      <t>(1)</t>
    </r>
    <r>
      <rPr>
        <sz val="16"/>
        <rFont val="Meiryo UI"/>
        <family val="3"/>
        <charset val="128"/>
      </rPr>
      <t xml:space="preserve">選手、指導者、審判員、講師、スタッフ等で、活動の実施に要する人員の旅費、日当（鉄道運賃、バス運賃、航空運賃、自動車ガソリン代、高速代、宿泊費等）
※HBA旅費規程に準ずる。
</t>
    </r>
    <r>
      <rPr>
        <b/>
        <sz val="16"/>
        <rFont val="Meiryo UI"/>
        <family val="3"/>
        <charset val="128"/>
      </rPr>
      <t xml:space="preserve">
(2)</t>
    </r>
    <r>
      <rPr>
        <sz val="16"/>
        <rFont val="Meiryo UI"/>
        <family val="3"/>
        <charset val="128"/>
      </rPr>
      <t>招集審判員の交通費：HBA旅費規程の</t>
    </r>
    <r>
      <rPr>
        <b/>
        <sz val="16"/>
        <rFont val="Meiryo UI"/>
        <family val="3"/>
        <charset val="128"/>
      </rPr>
      <t>60%</t>
    </r>
    <r>
      <rPr>
        <sz val="16"/>
        <rFont val="Meiryo UI"/>
        <family val="3"/>
        <charset val="128"/>
      </rPr>
      <t xml:space="preserve">を上限とする。
</t>
    </r>
    <r>
      <rPr>
        <b/>
        <sz val="16"/>
        <rFont val="Meiryo UI"/>
        <family val="3"/>
        <charset val="128"/>
      </rPr>
      <t xml:space="preserve">
(3)</t>
    </r>
    <r>
      <rPr>
        <sz val="16"/>
        <rFont val="Meiryo UI"/>
        <family val="3"/>
        <charset val="128"/>
      </rPr>
      <t>審判員稼働の宿泊費　</t>
    </r>
    <r>
      <rPr>
        <b/>
        <sz val="16"/>
        <rFont val="Meiryo UI"/>
        <family val="3"/>
        <charset val="128"/>
      </rPr>
      <t>10,000円</t>
    </r>
    <r>
      <rPr>
        <sz val="16"/>
        <rFont val="Meiryo UI"/>
        <family val="3"/>
        <charset val="128"/>
      </rPr>
      <t xml:space="preserve">/泊
</t>
    </r>
    <r>
      <rPr>
        <b/>
        <sz val="16"/>
        <rFont val="Meiryo UI"/>
        <family val="3"/>
        <charset val="128"/>
      </rPr>
      <t>(4)</t>
    </r>
    <r>
      <rPr>
        <sz val="16"/>
        <rFont val="Meiryo UI"/>
        <family val="3"/>
        <charset val="128"/>
      </rPr>
      <t>競技会稼働役員の日当（交通費含）は、以下に定める。
❶ 競技会等の各種事業活動の日当は、原則2,000円（基本交通費含む）とする。ただし、その参加者の移動距離が基本交通費基準を超える場合、❷ア～エに示す交通費加算額を支払うことが出来る。 また、競技会等の各種事業活動が長時間となる場合、その日当は、4,000円を上限とし、その額は、事業の状況を考慮し、決定する。</t>
    </r>
    <r>
      <rPr>
        <b/>
        <sz val="16"/>
        <rFont val="Meiryo UI"/>
        <family val="3"/>
        <charset val="128"/>
      </rPr>
      <t xml:space="preserve">
</t>
    </r>
    <r>
      <rPr>
        <sz val="16"/>
        <rFont val="Meiryo UI"/>
        <family val="3"/>
        <charset val="128"/>
      </rPr>
      <t>❷ 往復移動距離が40㎞以上100㎞（</t>
    </r>
    <r>
      <rPr>
        <sz val="16"/>
        <color rgb="FFFF0000"/>
        <rFont val="Meiryo UI"/>
        <family val="3"/>
        <charset val="128"/>
      </rPr>
      <t>「Yahoo地図」</t>
    </r>
    <r>
      <rPr>
        <sz val="16"/>
        <rFont val="Meiryo UI"/>
        <family val="3"/>
        <charset val="128"/>
      </rPr>
      <t xml:space="preserve">により試算する距離を準用）未満の場合
ア  40㎞以上60㎞未満  加算交通費支払い額【500円】
イ  60㎞以上80㎞未満  加算交通費支払い額【1,000円】
ウ  80㎞以上100㎞未満 加算交通費支払い額【1,500円】
・アの場合：日当2,000円＋交通費加算額500円＝2,500円」
・イの場合：日当2,000円＋交通費加算額1,000円＝3,000円
・ウの場合：日当2,000円＋交通費加算額1,500円＝3,500円」
居住地と開催地との往復移動距離が100㎞以上の場合、
エ 100㎞以上【（『Yahoo地図→ルート→自動車検索・「おすすめ」』試算往復距離ー40㎞）×37円】  
</t>
    </r>
    <r>
      <rPr>
        <sz val="16"/>
        <color rgb="FFFF0000"/>
        <rFont val="Meiryo UI"/>
        <family val="3"/>
        <charset val="128"/>
      </rPr>
      <t>「例」：（片道111.88㎞×2ー40㎞）×37円=6,799円＋日当2,000円＝8,799円→8,800円（100円単位に四捨五入）</t>
    </r>
    <r>
      <rPr>
        <sz val="16"/>
        <rFont val="Meiryo UI"/>
        <family val="3"/>
        <charset val="128"/>
      </rPr>
      <t xml:space="preserve">
※ 旅費の算出方法が分からない場合、本協会事務局に確認し清算してください
</t>
    </r>
    <r>
      <rPr>
        <b/>
        <sz val="16"/>
        <rFont val="Meiryo UI"/>
        <family val="3"/>
        <charset val="128"/>
      </rPr>
      <t xml:space="preserve">
(5)</t>
    </r>
    <r>
      <rPr>
        <sz val="16"/>
        <rFont val="Meiryo UI"/>
        <family val="3"/>
        <charset val="128"/>
      </rPr>
      <t>競技会に稼働する運営役員は、当該競技会に参加チームスタッフ・選手、ならびに稼働する審判員およびその他の業務（マンツーマンディレクターおよびマンツーマンコミッショナー等）と重複しないことが望ましい。 ただし、競技会運営上重複が必要な場合、日当等の支払いおよびその額は、専務理事が別に定める。</t>
    </r>
    <rPh sb="94" eb="96">
      <t>ショウシュウ</t>
    </rPh>
    <rPh sb="96" eb="99">
      <t>シンパンイン</t>
    </rPh>
    <rPh sb="100" eb="103">
      <t>コウツウヒ</t>
    </rPh>
    <rPh sb="107" eb="109">
      <t>リョヒ</t>
    </rPh>
    <rPh sb="109" eb="111">
      <t>キテイ</t>
    </rPh>
    <rPh sb="116" eb="118">
      <t>ジョウゲン</t>
    </rPh>
    <rPh sb="143" eb="144">
      <t>エン</t>
    </rPh>
    <rPh sb="145" eb="146">
      <t>ハク</t>
    </rPh>
    <rPh sb="669" eb="671">
      <t>カタミチ</t>
    </rPh>
    <rPh sb="688" eb="689">
      <t>エン</t>
    </rPh>
    <phoneticPr fontId="3"/>
  </si>
  <si>
    <t xml:space="preserve">(1)大会要項・組合せ等発送料。ただし大会要項・組合せ等はTeamJBAを活用・HPに掲載等で、資料の郵送料等経費削減を図る。
(2)活動に伴うインターネット接続費やシステム利用代金等
</t>
    <rPh sb="3" eb="5">
      <t>タイカイ</t>
    </rPh>
    <rPh sb="8" eb="10">
      <t>クミアワ</t>
    </rPh>
    <rPh sb="19" eb="21">
      <t>タイカイ</t>
    </rPh>
    <rPh sb="21" eb="23">
      <t>ヨウコウ</t>
    </rPh>
    <rPh sb="24" eb="26">
      <t>クミアワ</t>
    </rPh>
    <rPh sb="27" eb="28">
      <t>トウ</t>
    </rPh>
    <rPh sb="37" eb="39">
      <t>カツヨウ</t>
    </rPh>
    <rPh sb="43" eb="45">
      <t>ケイサイ</t>
    </rPh>
    <rPh sb="45" eb="46">
      <t>トウ</t>
    </rPh>
    <rPh sb="55" eb="57">
      <t>ケイヒ</t>
    </rPh>
    <rPh sb="57" eb="59">
      <t>サクゲン</t>
    </rPh>
    <rPh sb="60" eb="61">
      <t>ハカ</t>
    </rPh>
    <phoneticPr fontId="3"/>
  </si>
  <si>
    <t>★3万円以上の場合は、HBAに相談して下さい。
★事業会計予算７大会事業(全道大会出場予選)の購入は認めない。</t>
    <rPh sb="42" eb="44">
      <t>シュツジョウ</t>
    </rPh>
    <phoneticPr fontId="3"/>
  </si>
  <si>
    <t xml:space="preserve">(1)施設・用具等の借上料等
(2)バス会社へ支払う貸切バス利用料等
(3)会場清掃料
・観客席が飲食を利用した際の清掃料
</t>
    <rPh sb="47" eb="50">
      <t>カンキャクセキ</t>
    </rPh>
    <rPh sb="51" eb="53">
      <t>インショク</t>
    </rPh>
    <rPh sb="54" eb="56">
      <t>リヨウ</t>
    </rPh>
    <rPh sb="58" eb="59">
      <t>サイ</t>
    </rPh>
    <rPh sb="60" eb="63">
      <t>セイソウリョウ</t>
    </rPh>
    <phoneticPr fontId="3"/>
  </si>
  <si>
    <t>(1)大会・イベント用ポスター印刷代</t>
    <rPh sb="3" eb="5">
      <t>タイカイ</t>
    </rPh>
    <rPh sb="10" eb="11">
      <t>ヨウ</t>
    </rPh>
    <rPh sb="15" eb="18">
      <t>インサツダイ</t>
    </rPh>
    <phoneticPr fontId="3"/>
  </si>
  <si>
    <r>
      <t>(1)審判員、講師等で、活動の実施に要する人員に対して支払う謝金・雑給
上限額（所得税込）
※競技会事業 
(2)審判謝金：上限額/試合
S:</t>
    </r>
    <r>
      <rPr>
        <b/>
        <sz val="16"/>
        <rFont val="Meiryo UI"/>
        <family val="3"/>
        <charset val="128"/>
      </rPr>
      <t>3,000円</t>
    </r>
    <r>
      <rPr>
        <sz val="16"/>
        <rFont val="Meiryo UI"/>
        <family val="3"/>
        <charset val="128"/>
      </rPr>
      <t>、A:</t>
    </r>
    <r>
      <rPr>
        <b/>
        <sz val="16"/>
        <rFont val="Meiryo UI"/>
        <family val="3"/>
        <charset val="128"/>
      </rPr>
      <t>2,000円</t>
    </r>
    <r>
      <rPr>
        <sz val="16"/>
        <rFont val="Meiryo UI"/>
        <family val="3"/>
        <charset val="128"/>
      </rPr>
      <t>、B:</t>
    </r>
    <r>
      <rPr>
        <b/>
        <sz val="16"/>
        <rFont val="Meiryo UI"/>
        <family val="3"/>
        <charset val="128"/>
      </rPr>
      <t>1,500円</t>
    </r>
    <r>
      <rPr>
        <sz val="16"/>
        <rFont val="Meiryo UI"/>
        <family val="3"/>
        <charset val="128"/>
      </rPr>
      <t>、C:</t>
    </r>
    <r>
      <rPr>
        <b/>
        <sz val="16"/>
        <rFont val="Meiryo UI"/>
        <family val="3"/>
        <charset val="128"/>
      </rPr>
      <t>1,000円</t>
    </r>
    <r>
      <rPr>
        <sz val="16"/>
        <rFont val="Meiryo UI"/>
        <family val="3"/>
        <charset val="128"/>
      </rPr>
      <t>、
D</t>
    </r>
    <r>
      <rPr>
        <b/>
        <sz val="16"/>
        <rFont val="Meiryo UI"/>
        <family val="3"/>
        <charset val="128"/>
      </rPr>
      <t>:500円</t>
    </r>
    <r>
      <rPr>
        <sz val="16"/>
        <rFont val="Meiryo UI"/>
        <family val="3"/>
        <charset val="128"/>
      </rPr>
      <t xml:space="preserve">
(3)団体(ﾁｰﾑ・ｸﾗﾌﾞ・学校)による諸謝金の扱いとなる。
・学校施設使用料：上限</t>
    </r>
    <r>
      <rPr>
        <b/>
        <sz val="16"/>
        <rFont val="Meiryo UI"/>
        <family val="3"/>
        <charset val="128"/>
      </rPr>
      <t>10,000円</t>
    </r>
    <r>
      <rPr>
        <sz val="16"/>
        <rFont val="Meiryo UI"/>
        <family val="3"/>
        <charset val="128"/>
      </rPr>
      <t>/ｺｰﾄ/日
・コート設営費　上限</t>
    </r>
    <r>
      <rPr>
        <b/>
        <sz val="16"/>
        <rFont val="Meiryo UI"/>
        <family val="3"/>
        <charset val="128"/>
      </rPr>
      <t>10,000円</t>
    </r>
    <r>
      <rPr>
        <sz val="16"/>
        <rFont val="Meiryo UI"/>
        <family val="3"/>
        <charset val="128"/>
      </rPr>
      <t>/ｺｰﾄ
(※ラインが引いてある場合は</t>
    </r>
    <r>
      <rPr>
        <b/>
        <sz val="16"/>
        <rFont val="Meiryo UI"/>
        <family val="3"/>
        <charset val="128"/>
      </rPr>
      <t>「半額</t>
    </r>
    <r>
      <rPr>
        <sz val="16"/>
        <rFont val="Meiryo UI"/>
        <family val="3"/>
        <charset val="128"/>
      </rPr>
      <t>」)
・TO謝礼　上限</t>
    </r>
    <r>
      <rPr>
        <b/>
        <sz val="16"/>
        <rFont val="Meiryo UI"/>
        <family val="3"/>
        <charset val="128"/>
      </rPr>
      <t>6,000円</t>
    </r>
    <r>
      <rPr>
        <sz val="16"/>
        <rFont val="Meiryo UI"/>
        <family val="3"/>
        <charset val="128"/>
      </rPr>
      <t>/試合
(4)ドクター・看護士・トレーナー(理学療法士含む)　</t>
    </r>
    <r>
      <rPr>
        <b/>
        <sz val="16"/>
        <rFont val="Meiryo UI"/>
        <family val="3"/>
        <charset val="128"/>
      </rPr>
      <t xml:space="preserve"> 5,000円</t>
    </r>
    <r>
      <rPr>
        <sz val="16"/>
        <rFont val="Meiryo UI"/>
        <family val="3"/>
        <charset val="128"/>
      </rPr>
      <t>/日
(5)マンツーマンディレクターおよびマンツーマンコミッショナーの稼働者の謝金は、1日稼働される場合は、日当で支払う。
※諸謝金と日当との二重払いはしない。
(6)会場整備費（駐車場警備費）</t>
    </r>
    <rPh sb="60" eb="62">
      <t>シャキン</t>
    </rPh>
    <rPh sb="63" eb="66">
      <t>ジョウゲンガク</t>
    </rPh>
    <rPh sb="86" eb="87">
      <t>エン</t>
    </rPh>
    <rPh sb="95" eb="96">
      <t>エン</t>
    </rPh>
    <rPh sb="104" eb="105">
      <t>エン</t>
    </rPh>
    <rPh sb="112" eb="113">
      <t>エン</t>
    </rPh>
    <rPh sb="118" eb="120">
      <t>ダンタイ</t>
    </rPh>
    <rPh sb="130" eb="132">
      <t>ガッコウ</t>
    </rPh>
    <rPh sb="136" eb="139">
      <t>ショシャキン</t>
    </rPh>
    <rPh sb="140" eb="141">
      <t>アツカ</t>
    </rPh>
    <rPh sb="149" eb="151">
      <t>ガッコウ</t>
    </rPh>
    <rPh sb="151" eb="153">
      <t>シセツ</t>
    </rPh>
    <rPh sb="153" eb="155">
      <t>シヨウ</t>
    </rPh>
    <rPh sb="155" eb="156">
      <t>リョウ</t>
    </rPh>
    <rPh sb="157" eb="159">
      <t>ジョウゲン</t>
    </rPh>
    <rPh sb="165" eb="166">
      <t>エン</t>
    </rPh>
    <rPh sb="171" eb="172">
      <t>ヒ</t>
    </rPh>
    <rPh sb="178" eb="180">
      <t>セツエイ</t>
    </rPh>
    <rPh sb="180" eb="181">
      <t>ヒ</t>
    </rPh>
    <rPh sb="182" eb="184">
      <t>ジョウゲン</t>
    </rPh>
    <rPh sb="190" eb="191">
      <t>エン</t>
    </rPh>
    <rPh sb="202" eb="203">
      <t>ヒ</t>
    </rPh>
    <rPh sb="207" eb="209">
      <t>バアイ</t>
    </rPh>
    <rPh sb="211" eb="213">
      <t>ハンガク</t>
    </rPh>
    <rPh sb="220" eb="222">
      <t>シャレイ</t>
    </rPh>
    <rPh sb="223" eb="225">
      <t>ジョウゲン</t>
    </rPh>
    <rPh sb="230" eb="231">
      <t>エン</t>
    </rPh>
    <rPh sb="232" eb="234">
      <t>シアイ</t>
    </rPh>
    <rPh sb="254" eb="256">
      <t>リガク</t>
    </rPh>
    <rPh sb="256" eb="259">
      <t>リョウホウシ</t>
    </rPh>
    <rPh sb="259" eb="260">
      <t>フク</t>
    </rPh>
    <rPh sb="357" eb="359">
      <t>カイジョウ</t>
    </rPh>
    <rPh sb="359" eb="362">
      <t>セイビヒ</t>
    </rPh>
    <rPh sb="363" eb="366">
      <t>チュウシャジョウ</t>
    </rPh>
    <rPh sb="366" eb="368">
      <t>ケイビ</t>
    </rPh>
    <phoneticPr fontId="3"/>
  </si>
  <si>
    <r>
      <t>①競技会、講習会等におけるスタッフ等、役員への弁当(お茶代含む)代等は、一人</t>
    </r>
    <r>
      <rPr>
        <b/>
        <sz val="16"/>
        <rFont val="Meiryo UI"/>
        <family val="3"/>
        <charset val="128"/>
      </rPr>
      <t>800円</t>
    </r>
    <r>
      <rPr>
        <sz val="16"/>
        <rFont val="Meiryo UI"/>
        <family val="3"/>
        <charset val="128"/>
      </rPr>
      <t xml:space="preserve">（消費税込）までとする。
</t>
    </r>
    <r>
      <rPr>
        <sz val="16"/>
        <color rgb="FFFF0000"/>
        <rFont val="Meiryo UI"/>
        <family val="3"/>
        <charset val="128"/>
      </rPr>
      <t>②審判員の食糧費を500円/一人を上限として支払う。</t>
    </r>
    <rPh sb="27" eb="29">
      <t>チャダイ</t>
    </rPh>
    <rPh sb="29" eb="30">
      <t>フク</t>
    </rPh>
    <rPh sb="57" eb="60">
      <t>シンパンイン</t>
    </rPh>
    <rPh sb="61" eb="64">
      <t>ショクリョウヒ</t>
    </rPh>
    <rPh sb="68" eb="69">
      <t>エン</t>
    </rPh>
    <rPh sb="70" eb="71">
      <t>1</t>
    </rPh>
    <rPh sb="71" eb="72">
      <t>ヒト</t>
    </rPh>
    <rPh sb="73" eb="75">
      <t>ジョウゲン</t>
    </rPh>
    <rPh sb="78" eb="80">
      <t>シハラ</t>
    </rPh>
    <phoneticPr fontId="3"/>
  </si>
  <si>
    <t>①茶菓代等
②ゴミ回収費
・管理者が処理する場合
③ゴミ処理場まで持参した際のごみ処理代
④クリーニング代
⑤大会委託費</t>
    <rPh sb="1" eb="3">
      <t>チャカ</t>
    </rPh>
    <rPh sb="3" eb="4">
      <t>ダイ</t>
    </rPh>
    <rPh sb="4" eb="5">
      <t>トウ</t>
    </rPh>
    <rPh sb="29" eb="32">
      <t>ショリジョウ</t>
    </rPh>
    <rPh sb="34" eb="36">
      <t>ジサン</t>
    </rPh>
    <rPh sb="38" eb="39">
      <t>サイ</t>
    </rPh>
    <rPh sb="42" eb="44">
      <t>ショリ</t>
    </rPh>
    <rPh sb="44" eb="45">
      <t>ダイ</t>
    </rPh>
    <rPh sb="54" eb="55">
      <t>ダイ</t>
    </rPh>
    <rPh sb="59" eb="61">
      <t>タイカイ</t>
    </rPh>
    <rPh sb="61" eb="63">
      <t>イタク</t>
    </rPh>
    <rPh sb="63" eb="64">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</si>
</sst>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quot;0,&quot;,000&quot;"/>
    <numFmt numFmtId="177" formatCode="#"/>
    <numFmt numFmtId="178" formatCode="[$-F800]dddd\,\ mmmm\ dd\,\ yyyy"/>
    <numFmt numFmtId="179" formatCode="yyyy&quot;年&quot;m&quot;月&quot;d&quot;日&quot;;;"/>
  </numFmts>
  <fonts count="64">
    <font>
      <sz val="11"/>
      <color theme="1"/>
      <name val="ＭＳ Ｐゴシック"/>
      <family val="2"/>
      <charset val="128"/>
      <scheme val="minor"/>
    </font>
    <font>
      <sz val="11"/>
      <color theme="1"/>
      <name val="ＭＳ Ｐゴシック"/>
      <family val="2"/>
      <charset val="128"/>
      <scheme val="minor"/>
    </font>
    <font>
      <sz val="11"/>
      <color theme="1"/>
      <name val="HGSｺﾞｼｯｸM"/>
      <family val="3"/>
      <charset val="128"/>
    </font>
    <font>
      <sz val="6"/>
      <name val="ＭＳ Ｐゴシック"/>
      <family val="2"/>
      <charset val="128"/>
      <scheme val="minor"/>
    </font>
    <font>
      <sz val="9"/>
      <color theme="1"/>
      <name val="HGSｺﾞｼｯｸM"/>
      <family val="3"/>
      <charset val="128"/>
    </font>
    <font>
      <sz val="9"/>
      <color rgb="FF000000"/>
      <name val="HGSｺﾞｼｯｸM"/>
      <family val="3"/>
      <charset val="128"/>
    </font>
    <font>
      <sz val="6"/>
      <name val="ＭＳ Ｐゴシック"/>
      <family val="3"/>
      <charset val="128"/>
    </font>
    <font>
      <sz val="8"/>
      <color theme="1"/>
      <name val="HGSｺﾞｼｯｸM"/>
      <family val="3"/>
      <charset val="128"/>
    </font>
    <font>
      <sz val="6"/>
      <name val="ＭＳ Ｐゴシック"/>
      <family val="3"/>
      <charset val="128"/>
      <scheme val="minor"/>
    </font>
    <font>
      <sz val="11"/>
      <color theme="1"/>
      <name val="ＭＳ Ｐゴシック"/>
      <family val="3"/>
      <charset val="128"/>
      <scheme val="minor"/>
    </font>
    <font>
      <sz val="10"/>
      <color theme="1"/>
      <name val="HGSｺﾞｼｯｸM"/>
      <family val="3"/>
      <charset val="128"/>
    </font>
    <font>
      <u/>
      <sz val="10"/>
      <color theme="1"/>
      <name val="HGSｺﾞｼｯｸM"/>
      <family val="3"/>
      <charset val="128"/>
    </font>
    <font>
      <b/>
      <u/>
      <sz val="12"/>
      <color theme="1"/>
      <name val="HGSｺﾞｼｯｸM"/>
      <family val="3"/>
      <charset val="128"/>
    </font>
    <font>
      <sz val="11"/>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9"/>
      <color theme="0"/>
      <name val="ＭＳ Ｐゴシック"/>
      <family val="3"/>
      <charset val="128"/>
    </font>
    <font>
      <sz val="9"/>
      <color theme="0"/>
      <name val="ＭＳ Ｐゴシック"/>
      <family val="3"/>
      <charset val="128"/>
      <scheme val="minor"/>
    </font>
    <font>
      <sz val="11"/>
      <color rgb="FFFFFFFF"/>
      <name val="ＭＳ Ｐゴシック"/>
      <family val="3"/>
      <charset val="128"/>
      <scheme val="minor"/>
    </font>
    <font>
      <b/>
      <sz val="16"/>
      <color theme="1"/>
      <name val="ＭＳ Ｐゴシック"/>
      <family val="3"/>
      <charset val="128"/>
      <scheme val="minor"/>
    </font>
    <font>
      <u/>
      <sz val="11"/>
      <color theme="10"/>
      <name val="ＭＳ Ｐゴシック"/>
      <family val="3"/>
      <charset val="128"/>
      <scheme val="minor"/>
    </font>
    <font>
      <sz val="11"/>
      <name val="HGSｺﾞｼｯｸM"/>
      <family val="3"/>
      <charset val="128"/>
    </font>
    <font>
      <sz val="9"/>
      <name val="HGSｺﾞｼｯｸM"/>
      <family val="3"/>
      <charset val="128"/>
    </font>
    <font>
      <sz val="14"/>
      <color theme="1"/>
      <name val="HGSｺﾞｼｯｸM"/>
      <family val="3"/>
      <charset val="128"/>
    </font>
    <font>
      <b/>
      <u/>
      <sz val="14"/>
      <color theme="1"/>
      <name val="HGSｺﾞｼｯｸM"/>
      <family val="3"/>
      <charset val="128"/>
    </font>
    <font>
      <sz val="9"/>
      <name val="ＭＳ Ｐゴシック"/>
      <family val="3"/>
      <charset val="128"/>
      <scheme val="minor"/>
    </font>
    <font>
      <u/>
      <sz val="8"/>
      <color theme="10"/>
      <name val="HGSｺﾞｼｯｸM"/>
      <family val="3"/>
      <charset val="128"/>
    </font>
    <font>
      <sz val="9"/>
      <color indexed="81"/>
      <name val="MS P ゴシック"/>
      <family val="3"/>
      <charset val="128"/>
    </font>
    <font>
      <b/>
      <u/>
      <sz val="16"/>
      <color theme="1"/>
      <name val="HGSｺﾞｼｯｸM"/>
      <family val="3"/>
      <charset val="128"/>
    </font>
    <font>
      <sz val="12"/>
      <color theme="1"/>
      <name val="HGSｺﾞｼｯｸM"/>
      <family val="3"/>
      <charset val="128"/>
    </font>
    <font>
      <sz val="11"/>
      <color theme="1"/>
      <name val="ＭＳ Ｐゴシック"/>
      <family val="2"/>
      <scheme val="minor"/>
    </font>
    <font>
      <sz val="12"/>
      <color theme="1"/>
      <name val="Meiryo UI"/>
      <family val="3"/>
      <charset val="128"/>
    </font>
    <font>
      <sz val="11"/>
      <color theme="1"/>
      <name val="Meiryo UI"/>
      <family val="3"/>
      <charset val="128"/>
    </font>
    <font>
      <sz val="10"/>
      <color theme="1"/>
      <name val="Meiryo UI"/>
      <family val="3"/>
      <charset val="128"/>
    </font>
    <font>
      <b/>
      <sz val="14"/>
      <color theme="0"/>
      <name val="Meiryo UI"/>
      <family val="3"/>
      <charset val="128"/>
    </font>
    <font>
      <b/>
      <sz val="12"/>
      <color theme="0"/>
      <name val="Meiryo UI"/>
      <family val="3"/>
      <charset val="128"/>
    </font>
    <font>
      <sz val="10"/>
      <color theme="0"/>
      <name val="Meiryo UI"/>
      <family val="3"/>
      <charset val="128"/>
    </font>
    <font>
      <sz val="10"/>
      <color theme="0"/>
      <name val="ＭＳ Ｐゴシック"/>
      <family val="3"/>
      <charset val="128"/>
      <scheme val="minor"/>
    </font>
    <font>
      <b/>
      <sz val="11"/>
      <color theme="0"/>
      <name val="ＭＳ Ｐゴシック"/>
      <family val="3"/>
      <charset val="128"/>
      <scheme val="minor"/>
    </font>
    <font>
      <sz val="11"/>
      <color theme="0"/>
      <name val="ＭＳ Ｐゴシック"/>
      <family val="3"/>
      <charset val="128"/>
      <scheme val="minor"/>
    </font>
    <font>
      <sz val="10"/>
      <name val="Meiryo UI"/>
      <family val="3"/>
      <charset val="128"/>
    </font>
    <font>
      <b/>
      <sz val="10"/>
      <name val="Meiryo UI"/>
      <family val="3"/>
      <charset val="128"/>
    </font>
    <font>
      <u/>
      <sz val="9"/>
      <color theme="10"/>
      <name val="HGSｺﾞｼｯｸM"/>
      <family val="3"/>
      <charset val="128"/>
    </font>
    <font>
      <i/>
      <sz val="10"/>
      <color theme="1"/>
      <name val="HGSｺﾞｼｯｸM"/>
      <family val="3"/>
      <charset val="128"/>
    </font>
    <font>
      <b/>
      <sz val="9"/>
      <color indexed="81"/>
      <name val="MS P ゴシック"/>
      <family val="3"/>
      <charset val="128"/>
    </font>
    <font>
      <b/>
      <sz val="10"/>
      <color indexed="81"/>
      <name val="MS P ゴシック"/>
      <family val="3"/>
      <charset val="128"/>
    </font>
    <font>
      <sz val="10"/>
      <name val="HGSｺﾞｼｯｸM"/>
      <family val="3"/>
      <charset val="128"/>
    </font>
    <font>
      <sz val="10"/>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0"/>
      <name val="HGSｺﾞｼｯｸM"/>
      <family val="3"/>
      <charset val="128"/>
    </font>
    <font>
      <sz val="9"/>
      <color theme="0"/>
      <name val="HGSｺﾞｼｯｸM"/>
      <family val="3"/>
      <charset val="128"/>
    </font>
    <font>
      <b/>
      <sz val="10"/>
      <color rgb="FFFF0000"/>
      <name val="HGSｺﾞｼｯｸM"/>
      <family val="3"/>
      <charset val="128"/>
    </font>
    <font>
      <b/>
      <sz val="9"/>
      <color indexed="10"/>
      <name val="MS P ゴシック"/>
      <family val="3"/>
      <charset val="128"/>
    </font>
    <font>
      <b/>
      <sz val="22"/>
      <color theme="1"/>
      <name val="Meiryo UI"/>
      <family val="3"/>
      <charset val="128"/>
    </font>
    <font>
      <sz val="16"/>
      <color theme="1"/>
      <name val="Meiryo UI"/>
      <family val="3"/>
      <charset val="128"/>
    </font>
    <font>
      <b/>
      <sz val="16"/>
      <color theme="0"/>
      <name val="Meiryo UI"/>
      <family val="3"/>
      <charset val="128"/>
    </font>
    <font>
      <b/>
      <sz val="16"/>
      <color theme="1"/>
      <name val="Meiryo UI"/>
      <family val="3"/>
      <charset val="128"/>
    </font>
    <font>
      <b/>
      <sz val="18"/>
      <color theme="0"/>
      <name val="Meiryo UI"/>
      <family val="3"/>
      <charset val="128"/>
    </font>
    <font>
      <sz val="16"/>
      <name val="Meiryo UI"/>
      <family val="3"/>
      <charset val="128"/>
    </font>
    <font>
      <sz val="16"/>
      <color rgb="FFFF0000"/>
      <name val="Meiryo UI"/>
      <family val="3"/>
      <charset val="128"/>
    </font>
    <font>
      <b/>
      <sz val="16"/>
      <name val="Meiryo UI"/>
      <family val="3"/>
      <charset val="128"/>
    </font>
    <font>
      <sz val="14"/>
      <name val="Meiryo UI"/>
      <family val="3"/>
      <charset val="128"/>
    </font>
    <font>
      <sz val="14"/>
      <color theme="1"/>
      <name val="Meiryo UI"/>
      <family val="3"/>
      <charset val="128"/>
    </font>
  </fonts>
  <fills count="11">
    <fill>
      <patternFill patternType="none"/>
    </fill>
    <fill>
      <patternFill patternType="gray125"/>
    </fill>
    <fill>
      <patternFill patternType="solid">
        <fgColor theme="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5" tint="-0.249977111117893"/>
        <bgColor indexed="64"/>
      </patternFill>
    </fill>
    <fill>
      <patternFill patternType="solid">
        <fgColor theme="9" tint="0.79998168889431442"/>
        <bgColor indexed="64"/>
      </patternFill>
    </fill>
  </fills>
  <borders count="110">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dashed">
        <color indexed="64"/>
      </top>
      <bottom/>
      <diagonal/>
    </border>
    <border>
      <left/>
      <right/>
      <top style="dashed">
        <color indexed="64"/>
      </top>
      <bottom/>
      <diagonal/>
    </border>
    <border>
      <left style="medium">
        <color indexed="64"/>
      </left>
      <right/>
      <top style="dashed">
        <color indexed="64"/>
      </top>
      <bottom/>
      <diagonal/>
    </border>
    <border>
      <left/>
      <right style="medium">
        <color indexed="64"/>
      </right>
      <top/>
      <bottom style="dashed">
        <color indexed="64"/>
      </bottom>
      <diagonal/>
    </border>
    <border>
      <left/>
      <right/>
      <top/>
      <bottom style="dashed">
        <color indexed="64"/>
      </bottom>
      <diagonal/>
    </border>
    <border>
      <left style="medium">
        <color indexed="64"/>
      </left>
      <right/>
      <top/>
      <bottom style="dashed">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right style="dashed">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bottom style="medium">
        <color indexed="64"/>
      </bottom>
      <diagonal/>
    </border>
    <border>
      <left/>
      <right style="medium">
        <color indexed="64"/>
      </right>
      <top style="medium">
        <color auto="1"/>
      </top>
      <bottom style="medium">
        <color auto="1"/>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style="thin">
        <color indexed="64"/>
      </right>
      <top style="double">
        <color indexed="64"/>
      </top>
      <bottom style="medium">
        <color indexed="64"/>
      </bottom>
      <diagonal/>
    </border>
    <border>
      <left style="thin">
        <color theme="0"/>
      </left>
      <right style="thin">
        <color theme="0"/>
      </right>
      <top style="thin">
        <color indexed="64"/>
      </top>
      <bottom style="thin">
        <color indexed="64"/>
      </bottom>
      <diagonal/>
    </border>
    <border>
      <left/>
      <right style="thin">
        <color indexed="64"/>
      </right>
      <top/>
      <bottom/>
      <diagonal/>
    </border>
    <border>
      <left/>
      <right/>
      <top/>
      <bottom style="thin">
        <color theme="0"/>
      </bottom>
      <diagonal/>
    </border>
    <border>
      <left/>
      <right style="thin">
        <color indexed="64"/>
      </right>
      <top style="thin">
        <color theme="0"/>
      </top>
      <bottom style="thin">
        <color theme="0"/>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top/>
      <bottom/>
      <diagonal/>
    </border>
    <border>
      <left/>
      <right style="dotted">
        <color indexed="64"/>
      </right>
      <top/>
      <bottom/>
      <diagonal/>
    </border>
    <border>
      <left style="dotted">
        <color indexed="64"/>
      </left>
      <right/>
      <top/>
      <bottom style="dashed">
        <color indexed="64"/>
      </bottom>
      <diagonal/>
    </border>
    <border>
      <left/>
      <right style="dotted">
        <color indexed="64"/>
      </right>
      <top/>
      <bottom style="dashed">
        <color indexed="64"/>
      </bottom>
      <diagonal/>
    </border>
    <border>
      <left/>
      <right style="dashed">
        <color indexed="64"/>
      </right>
      <top style="medium">
        <color indexed="64"/>
      </top>
      <bottom/>
      <diagonal/>
    </border>
    <border diagonalDown="1">
      <left style="dotted">
        <color indexed="64"/>
      </left>
      <right/>
      <top style="medium">
        <color indexed="64"/>
      </top>
      <bottom/>
      <diagonal style="dotted">
        <color indexed="64"/>
      </diagonal>
    </border>
    <border diagonalDown="1">
      <left/>
      <right/>
      <top style="medium">
        <color indexed="64"/>
      </top>
      <bottom/>
      <diagonal style="dotted">
        <color indexed="64"/>
      </diagonal>
    </border>
    <border diagonalDown="1">
      <left/>
      <right style="medium">
        <color indexed="64"/>
      </right>
      <top style="medium">
        <color indexed="64"/>
      </top>
      <bottom/>
      <diagonal style="dotted">
        <color indexed="64"/>
      </diagonal>
    </border>
    <border diagonalDown="1">
      <left style="dotted">
        <color indexed="64"/>
      </left>
      <right/>
      <top/>
      <bottom/>
      <diagonal style="dotted">
        <color indexed="64"/>
      </diagonal>
    </border>
    <border diagonalDown="1">
      <left/>
      <right/>
      <top/>
      <bottom/>
      <diagonal style="dotted">
        <color indexed="64"/>
      </diagonal>
    </border>
    <border diagonalDown="1">
      <left/>
      <right style="medium">
        <color indexed="64"/>
      </right>
      <top/>
      <bottom/>
      <diagonal style="dotted">
        <color indexed="64"/>
      </diagonal>
    </border>
    <border diagonalDown="1">
      <left style="dotted">
        <color indexed="64"/>
      </left>
      <right/>
      <top/>
      <bottom style="dashed">
        <color indexed="64"/>
      </bottom>
      <diagonal style="dotted">
        <color indexed="64"/>
      </diagonal>
    </border>
    <border diagonalDown="1">
      <left/>
      <right/>
      <top/>
      <bottom style="dashed">
        <color indexed="64"/>
      </bottom>
      <diagonal style="dotted">
        <color indexed="64"/>
      </diagonal>
    </border>
    <border diagonalDown="1">
      <left/>
      <right style="medium">
        <color indexed="64"/>
      </right>
      <top/>
      <bottom style="dashed">
        <color indexed="64"/>
      </bottom>
      <diagonal style="dotted">
        <color indexed="64"/>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double">
        <color indexed="64"/>
      </bottom>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theme="0"/>
      </top>
      <bottom/>
      <diagonal/>
    </border>
    <border>
      <left/>
      <right style="thin">
        <color indexed="64"/>
      </right>
      <top/>
      <bottom style="thin">
        <color theme="0"/>
      </bottom>
      <diagonal/>
    </border>
    <border>
      <left style="thin">
        <color theme="0"/>
      </left>
      <right/>
      <top style="thin">
        <color indexed="64"/>
      </top>
      <bottom style="thin">
        <color indexed="64"/>
      </bottom>
      <diagonal/>
    </border>
  </borders>
  <cellStyleXfs count="18">
    <xf numFmtId="0" fontId="0" fillId="0" borderId="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13" fillId="0" borderId="0" applyFont="0" applyFill="0" applyBorder="0" applyAlignment="0" applyProtection="0"/>
    <xf numFmtId="0" fontId="13" fillId="0" borderId="0"/>
    <xf numFmtId="0" fontId="13" fillId="0" borderId="0"/>
    <xf numFmtId="0" fontId="13" fillId="0" borderId="0">
      <alignment vertical="center"/>
    </xf>
    <xf numFmtId="0" fontId="13" fillId="0" borderId="0">
      <alignment vertical="center"/>
    </xf>
    <xf numFmtId="0" fontId="1" fillId="0" borderId="0">
      <alignment vertical="center"/>
    </xf>
    <xf numFmtId="0" fontId="1" fillId="0" borderId="0">
      <alignment vertical="center"/>
    </xf>
    <xf numFmtId="0" fontId="9" fillId="0" borderId="0">
      <alignment vertical="center"/>
    </xf>
    <xf numFmtId="0" fontId="20" fillId="0" borderId="0" applyNumberFormat="0" applyFill="0" applyBorder="0" applyAlignment="0" applyProtection="0">
      <alignment vertical="center"/>
    </xf>
    <xf numFmtId="0" fontId="30" fillId="0" borderId="0"/>
  </cellStyleXfs>
  <cellXfs count="486">
    <xf numFmtId="0" fontId="0" fillId="0" borderId="0" xfId="0">
      <alignment vertical="center"/>
    </xf>
    <xf numFmtId="38" fontId="15" fillId="0" borderId="0" xfId="1" applyFont="1" applyBorder="1" applyProtection="1">
      <alignment vertical="center"/>
    </xf>
    <xf numFmtId="0" fontId="19" fillId="0" borderId="0" xfId="15" applyFont="1" applyAlignment="1"/>
    <xf numFmtId="0" fontId="14" fillId="4" borderId="2" xfId="15" applyFont="1" applyFill="1" applyBorder="1" applyAlignment="1">
      <alignment horizontal="center" vertical="center"/>
    </xf>
    <xf numFmtId="38" fontId="14" fillId="0" borderId="1" xfId="1" applyFont="1" applyFill="1" applyBorder="1" applyProtection="1">
      <alignment vertical="center"/>
    </xf>
    <xf numFmtId="38" fontId="14" fillId="0" borderId="9" xfId="1" applyFont="1" applyFill="1" applyBorder="1" applyProtection="1">
      <alignment vertical="center"/>
    </xf>
    <xf numFmtId="38" fontId="14" fillId="0" borderId="20" xfId="15" applyNumberFormat="1" applyFont="1" applyBorder="1">
      <alignment vertical="center"/>
    </xf>
    <xf numFmtId="38" fontId="14" fillId="0" borderId="30" xfId="1" applyFont="1" applyFill="1" applyBorder="1" applyProtection="1">
      <alignment vertical="center"/>
    </xf>
    <xf numFmtId="38" fontId="14" fillId="0" borderId="31" xfId="15" applyNumberFormat="1" applyFont="1" applyBorder="1">
      <alignment vertical="center"/>
    </xf>
    <xf numFmtId="0" fontId="2" fillId="6" borderId="0" xfId="0" applyFont="1" applyFill="1" applyAlignment="1">
      <alignment horizontal="left" vertical="center"/>
    </xf>
    <xf numFmtId="38" fontId="2" fillId="0" borderId="0" xfId="1" applyFont="1" applyFill="1" applyAlignment="1" applyProtection="1">
      <alignment horizontal="right"/>
    </xf>
    <xf numFmtId="38" fontId="2" fillId="0" borderId="0" xfId="1" applyFont="1" applyFill="1" applyAlignment="1" applyProtection="1">
      <alignment horizontal="right" vertical="top"/>
    </xf>
    <xf numFmtId="38" fontId="14" fillId="0" borderId="61" xfId="1" applyFont="1" applyFill="1" applyBorder="1" applyProtection="1">
      <alignment vertical="center"/>
    </xf>
    <xf numFmtId="38" fontId="2" fillId="6" borderId="0" xfId="1" applyFont="1" applyFill="1" applyBorder="1" applyProtection="1">
      <alignment vertical="center"/>
    </xf>
    <xf numFmtId="38" fontId="10" fillId="6" borderId="0" xfId="1" applyFont="1" applyFill="1" applyBorder="1" applyAlignment="1" applyProtection="1">
      <alignment horizontal="right" vertical="center"/>
    </xf>
    <xf numFmtId="38" fontId="2" fillId="6" borderId="0" xfId="1" applyFont="1" applyFill="1" applyProtection="1">
      <alignment vertical="center"/>
    </xf>
    <xf numFmtId="38" fontId="10" fillId="6" borderId="0" xfId="1" applyFont="1" applyFill="1" applyBorder="1" applyAlignment="1" applyProtection="1">
      <alignment horizontal="center" vertical="center"/>
    </xf>
    <xf numFmtId="38" fontId="10" fillId="6" borderId="0" xfId="1" applyFont="1" applyFill="1" applyBorder="1" applyProtection="1">
      <alignment vertical="center"/>
    </xf>
    <xf numFmtId="38" fontId="4" fillId="6" borderId="0" xfId="1" applyFont="1" applyFill="1" applyBorder="1" applyAlignment="1" applyProtection="1"/>
    <xf numFmtId="38" fontId="4" fillId="6" borderId="0" xfId="1" applyFont="1" applyFill="1" applyBorder="1" applyAlignment="1" applyProtection="1">
      <alignment horizontal="center"/>
    </xf>
    <xf numFmtId="0" fontId="10" fillId="6" borderId="0" xfId="15" applyFont="1" applyFill="1">
      <alignment vertical="center"/>
    </xf>
    <xf numFmtId="0" fontId="2" fillId="6" borderId="0" xfId="15" applyFont="1" applyFill="1">
      <alignment vertical="center"/>
    </xf>
    <xf numFmtId="0" fontId="12" fillId="6" borderId="0" xfId="15" applyFont="1" applyFill="1" applyAlignment="1">
      <alignment horizontal="center" vertical="center"/>
    </xf>
    <xf numFmtId="0" fontId="10" fillId="6" borderId="0" xfId="0" applyFont="1" applyFill="1">
      <alignment vertical="center"/>
    </xf>
    <xf numFmtId="0" fontId="11" fillId="6" borderId="0" xfId="15" applyFont="1" applyFill="1" applyAlignment="1">
      <alignment horizontal="left" vertical="center" indent="15"/>
    </xf>
    <xf numFmtId="0" fontId="10" fillId="6" borderId="0" xfId="0" applyFont="1" applyFill="1" applyAlignment="1">
      <alignment horizontal="left" vertical="center"/>
    </xf>
    <xf numFmtId="0" fontId="10" fillId="6" borderId="0" xfId="15" applyFont="1" applyFill="1" applyAlignment="1">
      <alignment vertical="top" wrapText="1"/>
    </xf>
    <xf numFmtId="0" fontId="15" fillId="0" borderId="10" xfId="0" applyFont="1" applyBorder="1">
      <alignment vertical="center"/>
    </xf>
    <xf numFmtId="0" fontId="15" fillId="0" borderId="2" xfId="0" applyFont="1" applyBorder="1">
      <alignment vertical="center"/>
    </xf>
    <xf numFmtId="0" fontId="2" fillId="0" borderId="0" xfId="15" applyFont="1">
      <alignment vertical="center"/>
    </xf>
    <xf numFmtId="0" fontId="15" fillId="0" borderId="5" xfId="0" applyFont="1" applyBorder="1">
      <alignment vertical="center"/>
    </xf>
    <xf numFmtId="38" fontId="7" fillId="6" borderId="0" xfId="1" applyFont="1" applyFill="1" applyAlignment="1" applyProtection="1">
      <alignment vertical="center"/>
    </xf>
    <xf numFmtId="38" fontId="2" fillId="6" borderId="0" xfId="1" applyFont="1" applyFill="1" applyAlignment="1" applyProtection="1">
      <alignment vertical="center"/>
    </xf>
    <xf numFmtId="0" fontId="2" fillId="6" borderId="0" xfId="0" applyFont="1" applyFill="1">
      <alignment vertical="center"/>
    </xf>
    <xf numFmtId="38" fontId="2" fillId="0" borderId="0" xfId="1" applyFont="1" applyFill="1" applyProtection="1">
      <alignment vertical="center"/>
    </xf>
    <xf numFmtId="0" fontId="15" fillId="0" borderId="0" xfId="15" applyFont="1">
      <alignment vertical="center"/>
    </xf>
    <xf numFmtId="0" fontId="14" fillId="0" borderId="0" xfId="15" applyFont="1" applyAlignment="1">
      <alignment horizontal="center" vertical="center"/>
    </xf>
    <xf numFmtId="0" fontId="14" fillId="0" borderId="0" xfId="15" applyFont="1">
      <alignment vertical="center"/>
    </xf>
    <xf numFmtId="0" fontId="15" fillId="0" borderId="0" xfId="0" applyFont="1">
      <alignment vertical="center"/>
    </xf>
    <xf numFmtId="0" fontId="4" fillId="0" borderId="0" xfId="15" applyFont="1" applyAlignment="1">
      <alignment horizontal="center" vertical="center" wrapText="1"/>
    </xf>
    <xf numFmtId="0" fontId="14" fillId="0" borderId="60" xfId="15" applyFont="1" applyBorder="1" applyAlignment="1">
      <alignment horizontal="center" vertical="center"/>
    </xf>
    <xf numFmtId="0" fontId="15" fillId="0" borderId="16" xfId="0" applyFont="1" applyBorder="1">
      <alignment vertical="center"/>
    </xf>
    <xf numFmtId="0" fontId="5" fillId="0" borderId="0" xfId="15" applyFont="1" applyAlignment="1">
      <alignment horizontal="center" vertical="center" wrapText="1"/>
    </xf>
    <xf numFmtId="38" fontId="14" fillId="0" borderId="22" xfId="2" applyFont="1" applyFill="1" applyBorder="1" applyProtection="1">
      <alignment vertical="center"/>
    </xf>
    <xf numFmtId="38" fontId="14" fillId="0" borderId="21" xfId="2" applyFont="1" applyFill="1" applyBorder="1" applyProtection="1">
      <alignment vertical="center"/>
    </xf>
    <xf numFmtId="38" fontId="15" fillId="0" borderId="0" xfId="1" applyFont="1" applyProtection="1">
      <alignment vertical="center"/>
    </xf>
    <xf numFmtId="0" fontId="15" fillId="0" borderId="0" xfId="15" applyFont="1" applyAlignment="1">
      <alignment horizontal="center" vertical="center"/>
    </xf>
    <xf numFmtId="38" fontId="14" fillId="0" borderId="0" xfId="1" applyFont="1" applyProtection="1">
      <alignment vertical="center"/>
    </xf>
    <xf numFmtId="38" fontId="0" fillId="0" borderId="0" xfId="1" applyFont="1" applyProtection="1">
      <alignment vertical="center"/>
    </xf>
    <xf numFmtId="176" fontId="10" fillId="6" borderId="52" xfId="1" applyNumberFormat="1" applyFont="1" applyFill="1" applyBorder="1" applyProtection="1">
      <alignment vertical="center"/>
      <protection locked="0"/>
    </xf>
    <xf numFmtId="38" fontId="10" fillId="4" borderId="52" xfId="1" applyFont="1" applyFill="1" applyBorder="1" applyProtection="1">
      <alignment vertical="center"/>
    </xf>
    <xf numFmtId="38" fontId="10" fillId="4" borderId="52" xfId="2" applyFont="1" applyFill="1" applyBorder="1" applyProtection="1">
      <alignment vertical="center"/>
    </xf>
    <xf numFmtId="38" fontId="2" fillId="6" borderId="0" xfId="1" applyFont="1" applyFill="1" applyBorder="1" applyAlignment="1" applyProtection="1">
      <alignment horizontal="left" vertical="center"/>
    </xf>
    <xf numFmtId="38" fontId="10" fillId="6" borderId="0" xfId="1" applyFont="1" applyFill="1" applyBorder="1" applyAlignment="1" applyProtection="1">
      <alignment horizontal="left" vertical="center"/>
    </xf>
    <xf numFmtId="38" fontId="10" fillId="6" borderId="52" xfId="1" applyFont="1" applyFill="1" applyBorder="1" applyAlignment="1" applyProtection="1">
      <alignment horizontal="left" vertical="center"/>
      <protection locked="0"/>
    </xf>
    <xf numFmtId="0" fontId="2" fillId="6" borderId="0" xfId="15" applyFont="1" applyFill="1" applyAlignment="1">
      <alignment horizontal="left" vertical="center"/>
    </xf>
    <xf numFmtId="38" fontId="14" fillId="0" borderId="69" xfId="2" applyFont="1" applyFill="1" applyBorder="1" applyAlignment="1" applyProtection="1">
      <alignment horizontal="center" vertical="center"/>
    </xf>
    <xf numFmtId="0" fontId="33" fillId="0" borderId="0" xfId="17" applyFont="1"/>
    <xf numFmtId="38" fontId="10" fillId="0" borderId="68" xfId="2" applyFont="1" applyFill="1" applyBorder="1" applyAlignment="1" applyProtection="1">
      <alignment vertical="center" wrapText="1"/>
    </xf>
    <xf numFmtId="38" fontId="10" fillId="0" borderId="0" xfId="2" applyFont="1" applyFill="1" applyBorder="1" applyAlignment="1" applyProtection="1">
      <alignment horizontal="right" vertical="center" wrapText="1"/>
    </xf>
    <xf numFmtId="0" fontId="10" fillId="0" borderId="0" xfId="15" applyFont="1" applyAlignment="1">
      <alignment horizontal="center" vertical="center" wrapText="1"/>
    </xf>
    <xf numFmtId="38" fontId="10" fillId="0" borderId="57" xfId="1" applyFont="1" applyFill="1" applyBorder="1" applyAlignment="1" applyProtection="1">
      <alignment vertical="center" wrapText="1"/>
    </xf>
    <xf numFmtId="38" fontId="10" fillId="7" borderId="57" xfId="1" applyFont="1" applyFill="1" applyBorder="1" applyAlignment="1" applyProtection="1">
      <alignment vertical="center" wrapText="1"/>
    </xf>
    <xf numFmtId="38" fontId="10" fillId="7" borderId="58" xfId="1" applyFont="1" applyFill="1" applyBorder="1" applyAlignment="1" applyProtection="1">
      <alignment vertical="center" wrapText="1"/>
    </xf>
    <xf numFmtId="38" fontId="10" fillId="4" borderId="16" xfId="1" applyFont="1" applyFill="1" applyBorder="1" applyAlignment="1" applyProtection="1">
      <alignment vertical="center" wrapText="1"/>
    </xf>
    <xf numFmtId="38" fontId="10" fillId="4" borderId="59" xfId="1" applyFont="1" applyFill="1" applyBorder="1" applyAlignment="1" applyProtection="1">
      <alignment vertical="center" wrapText="1"/>
    </xf>
    <xf numFmtId="0" fontId="37" fillId="3" borderId="64" xfId="15" applyFont="1" applyFill="1" applyBorder="1" applyAlignment="1">
      <alignment horizontal="center" vertical="center"/>
    </xf>
    <xf numFmtId="0" fontId="37" fillId="3" borderId="9" xfId="15" applyFont="1" applyFill="1" applyBorder="1" applyAlignment="1">
      <alignment horizontal="center" vertical="center"/>
    </xf>
    <xf numFmtId="38" fontId="9" fillId="2" borderId="4" xfId="15" applyNumberFormat="1" applyFill="1" applyBorder="1" applyAlignment="1">
      <alignment horizontal="right" vertical="center" shrinkToFit="1"/>
    </xf>
    <xf numFmtId="38" fontId="9" fillId="2" borderId="63" xfId="1" applyFont="1" applyFill="1" applyBorder="1" applyAlignment="1" applyProtection="1">
      <alignment horizontal="right" vertical="center"/>
    </xf>
    <xf numFmtId="38" fontId="9" fillId="2" borderId="62" xfId="1" applyFont="1" applyFill="1" applyBorder="1" applyAlignment="1" applyProtection="1">
      <alignment horizontal="right" vertical="center"/>
    </xf>
    <xf numFmtId="38" fontId="9" fillId="2" borderId="56" xfId="1" applyFont="1" applyFill="1" applyBorder="1" applyAlignment="1" applyProtection="1">
      <alignment horizontal="right" vertical="center"/>
    </xf>
    <xf numFmtId="38" fontId="9" fillId="2" borderId="54" xfId="15" applyNumberFormat="1" applyFill="1" applyBorder="1" applyAlignment="1">
      <alignment horizontal="center" vertical="center" shrinkToFit="1"/>
    </xf>
    <xf numFmtId="38" fontId="9" fillId="2" borderId="52" xfId="15" applyNumberFormat="1" applyFill="1" applyBorder="1">
      <alignment vertical="center"/>
    </xf>
    <xf numFmtId="0" fontId="9" fillId="0" borderId="0" xfId="15">
      <alignment vertical="center"/>
    </xf>
    <xf numFmtId="38" fontId="9" fillId="0" borderId="0" xfId="1" applyFont="1" applyProtection="1">
      <alignment vertical="center"/>
    </xf>
    <xf numFmtId="38" fontId="9" fillId="2" borderId="55" xfId="15" applyNumberFormat="1" applyFill="1" applyBorder="1" applyAlignment="1">
      <alignment horizontal="center" vertical="center" shrinkToFit="1"/>
    </xf>
    <xf numFmtId="38" fontId="9" fillId="2" borderId="19" xfId="15" applyNumberFormat="1" applyFill="1" applyBorder="1">
      <alignment vertical="center"/>
    </xf>
    <xf numFmtId="0" fontId="9" fillId="0" borderId="12" xfId="15" applyBorder="1" applyAlignment="1">
      <alignment horizontal="left"/>
    </xf>
    <xf numFmtId="0" fontId="38" fillId="5" borderId="2" xfId="15" applyFont="1" applyFill="1" applyBorder="1" applyAlignment="1">
      <alignment horizontal="center" vertical="center"/>
    </xf>
    <xf numFmtId="0" fontId="38" fillId="5" borderId="8" xfId="15" applyFont="1" applyFill="1" applyBorder="1" applyAlignment="1">
      <alignment horizontal="center" vertical="center"/>
    </xf>
    <xf numFmtId="0" fontId="39" fillId="5" borderId="2" xfId="15" applyFont="1" applyFill="1" applyBorder="1" applyAlignment="1">
      <alignment horizontal="center" vertical="center"/>
    </xf>
    <xf numFmtId="0" fontId="38" fillId="5" borderId="2" xfId="15" applyFont="1" applyFill="1" applyBorder="1" applyAlignment="1">
      <alignment horizontal="center" vertical="center" shrinkToFit="1"/>
    </xf>
    <xf numFmtId="38" fontId="38" fillId="5" borderId="2" xfId="1" applyFont="1" applyFill="1" applyBorder="1" applyAlignment="1" applyProtection="1">
      <alignment horizontal="center" vertical="center"/>
    </xf>
    <xf numFmtId="38" fontId="39" fillId="5" borderId="8" xfId="1" applyFont="1" applyFill="1" applyBorder="1" applyAlignment="1" applyProtection="1">
      <alignment horizontal="center" vertical="center"/>
    </xf>
    <xf numFmtId="0" fontId="29" fillId="6" borderId="0" xfId="0" applyFont="1" applyFill="1">
      <alignment vertical="center"/>
    </xf>
    <xf numFmtId="0" fontId="2" fillId="4" borderId="57" xfId="15" applyFont="1" applyFill="1" applyBorder="1" applyAlignment="1">
      <alignment horizontal="center" vertical="center" wrapText="1"/>
    </xf>
    <xf numFmtId="0" fontId="9" fillId="4" borderId="2" xfId="15" applyFill="1" applyBorder="1" applyAlignment="1" applyProtection="1">
      <alignment horizontal="center" vertical="center"/>
      <protection locked="0"/>
    </xf>
    <xf numFmtId="0" fontId="9" fillId="0" borderId="3" xfId="15" applyBorder="1" applyAlignment="1" applyProtection="1">
      <alignment horizontal="center" vertical="center"/>
      <protection locked="0"/>
    </xf>
    <xf numFmtId="0" fontId="9" fillId="0" borderId="2" xfId="15" applyBorder="1" applyAlignment="1" applyProtection="1">
      <alignment horizontal="center" vertical="center"/>
      <protection locked="0"/>
    </xf>
    <xf numFmtId="0" fontId="9" fillId="0" borderId="2" xfId="15" applyBorder="1" applyAlignment="1" applyProtection="1">
      <alignment vertical="center" shrinkToFit="1"/>
      <protection locked="0"/>
    </xf>
    <xf numFmtId="38" fontId="13" fillId="0" borderId="2" xfId="2" applyFont="1" applyFill="1" applyBorder="1" applyAlignment="1" applyProtection="1">
      <alignment vertical="center" shrinkToFit="1"/>
      <protection locked="0"/>
    </xf>
    <xf numFmtId="38" fontId="13" fillId="0" borderId="2" xfId="1" applyFont="1" applyFill="1" applyBorder="1" applyAlignment="1" applyProtection="1">
      <alignment horizontal="right" vertical="center"/>
      <protection locked="0"/>
    </xf>
    <xf numFmtId="0" fontId="9" fillId="0" borderId="2" xfId="15" applyBorder="1" applyAlignment="1" applyProtection="1">
      <alignment horizontal="left" vertical="center" shrinkToFit="1"/>
      <protection locked="0"/>
    </xf>
    <xf numFmtId="0" fontId="9" fillId="0" borderId="0" xfId="15" applyAlignment="1">
      <alignment horizontal="center" vertical="center"/>
    </xf>
    <xf numFmtId="38" fontId="9" fillId="0" borderId="14" xfId="15" applyNumberFormat="1" applyBorder="1" applyAlignment="1">
      <alignment horizontal="right" vertical="center" shrinkToFit="1"/>
    </xf>
    <xf numFmtId="38" fontId="9" fillId="0" borderId="0" xfId="15" applyNumberFormat="1" applyAlignment="1">
      <alignment horizontal="center" vertical="center" shrinkToFit="1"/>
    </xf>
    <xf numFmtId="38" fontId="10" fillId="4" borderId="16" xfId="1" applyFont="1" applyFill="1" applyBorder="1" applyAlignment="1" applyProtection="1">
      <alignment horizontal="right" vertical="center" wrapText="1"/>
    </xf>
    <xf numFmtId="0" fontId="2" fillId="6" borderId="0" xfId="15" applyFont="1" applyFill="1" applyProtection="1">
      <alignment vertical="center"/>
      <protection locked="0"/>
    </xf>
    <xf numFmtId="0" fontId="23" fillId="6" borderId="0" xfId="15" applyFont="1" applyFill="1" applyAlignment="1">
      <alignment horizontal="center" vertical="center"/>
    </xf>
    <xf numFmtId="0" fontId="21" fillId="6" borderId="0" xfId="15" applyFont="1" applyFill="1">
      <alignment vertical="center"/>
    </xf>
    <xf numFmtId="0" fontId="21" fillId="6" borderId="0" xfId="15" applyFont="1" applyFill="1" applyAlignment="1"/>
    <xf numFmtId="0" fontId="7" fillId="6" borderId="0" xfId="15" applyFont="1" applyFill="1" applyAlignment="1">
      <alignment horizontal="center" vertical="center"/>
    </xf>
    <xf numFmtId="38" fontId="2" fillId="6" borderId="8" xfId="2" applyFont="1" applyFill="1" applyBorder="1" applyAlignment="1" applyProtection="1">
      <alignment horizontal="center" vertical="center"/>
    </xf>
    <xf numFmtId="38" fontId="50" fillId="6" borderId="3" xfId="2" applyFont="1" applyFill="1" applyBorder="1" applyProtection="1">
      <alignment vertical="center"/>
    </xf>
    <xf numFmtId="38" fontId="2" fillId="6" borderId="2" xfId="2" applyFont="1" applyFill="1" applyBorder="1" applyProtection="1">
      <alignment vertical="center"/>
    </xf>
    <xf numFmtId="38" fontId="2" fillId="6" borderId="2" xfId="2" applyFont="1" applyFill="1" applyBorder="1" applyAlignment="1" applyProtection="1">
      <alignment horizontal="center" vertical="center"/>
    </xf>
    <xf numFmtId="0" fontId="24" fillId="6" borderId="0" xfId="15" applyFont="1" applyFill="1" applyAlignment="1">
      <alignment horizontal="center" vertical="center"/>
    </xf>
    <xf numFmtId="0" fontId="2" fillId="6" borderId="0" xfId="0" applyFont="1" applyFill="1" applyAlignment="1">
      <alignment horizontal="center" vertical="center"/>
    </xf>
    <xf numFmtId="0" fontId="50" fillId="6" borderId="0" xfId="0" applyFont="1" applyFill="1">
      <alignment vertical="center"/>
    </xf>
    <xf numFmtId="0" fontId="2" fillId="6" borderId="8" xfId="0" applyFont="1" applyFill="1" applyBorder="1" applyAlignment="1">
      <alignment horizontal="center" vertical="center"/>
    </xf>
    <xf numFmtId="0" fontId="50" fillId="6" borderId="3" xfId="0" applyFont="1" applyFill="1" applyBorder="1">
      <alignment vertical="center"/>
    </xf>
    <xf numFmtId="0" fontId="2" fillId="6" borderId="2" xfId="0" applyFont="1" applyFill="1" applyBorder="1">
      <alignment vertical="center"/>
    </xf>
    <xf numFmtId="0" fontId="2" fillId="6" borderId="2" xfId="0" applyFont="1" applyFill="1" applyBorder="1" applyAlignment="1">
      <alignment horizontal="center" vertical="center"/>
    </xf>
    <xf numFmtId="0" fontId="2" fillId="0" borderId="0" xfId="0" applyFont="1" applyAlignment="1">
      <alignment horizontal="center" vertical="center"/>
    </xf>
    <xf numFmtId="0" fontId="50" fillId="0" borderId="0" xfId="0" applyFont="1">
      <alignment vertical="center"/>
    </xf>
    <xf numFmtId="0" fontId="2" fillId="0" borderId="0" xfId="0" applyFont="1">
      <alignment vertical="center"/>
    </xf>
    <xf numFmtId="0" fontId="4" fillId="6" borderId="0" xfId="0" applyFont="1" applyFill="1" applyAlignment="1">
      <alignment horizontal="center" vertical="center"/>
    </xf>
    <xf numFmtId="0" fontId="51" fillId="6" borderId="0" xfId="0" applyFont="1" applyFill="1">
      <alignment vertical="center"/>
    </xf>
    <xf numFmtId="0" fontId="4" fillId="6" borderId="0" xfId="0" applyFont="1" applyFill="1">
      <alignment vertical="center"/>
    </xf>
    <xf numFmtId="0" fontId="9" fillId="0" borderId="0" xfId="0" applyFont="1">
      <alignment vertical="center"/>
    </xf>
    <xf numFmtId="0" fontId="0" fillId="0" borderId="0" xfId="0" applyAlignment="1" applyProtection="1">
      <alignment horizontal="right" vertical="center"/>
      <protection locked="0"/>
    </xf>
    <xf numFmtId="38" fontId="16" fillId="3" borderId="3" xfId="2" applyFont="1" applyFill="1" applyBorder="1" applyAlignment="1" applyProtection="1">
      <alignment vertical="center" shrinkToFit="1"/>
      <protection locked="0"/>
    </xf>
    <xf numFmtId="38" fontId="16" fillId="3" borderId="1" xfId="2" applyFont="1" applyFill="1" applyBorder="1" applyAlignment="1" applyProtection="1">
      <alignment vertical="center"/>
      <protection locked="0"/>
    </xf>
    <xf numFmtId="0" fontId="17" fillId="3" borderId="3" xfId="15" applyFont="1" applyFill="1" applyBorder="1" applyAlignment="1" applyProtection="1">
      <alignment vertical="center" shrinkToFit="1"/>
      <protection locked="0"/>
    </xf>
    <xf numFmtId="0" fontId="10" fillId="0" borderId="0" xfId="15" applyFont="1">
      <alignment vertical="center"/>
    </xf>
    <xf numFmtId="0" fontId="2" fillId="4" borderId="15" xfId="15" applyFont="1" applyFill="1" applyBorder="1" applyAlignment="1">
      <alignment horizontal="center" vertical="center" wrapText="1"/>
    </xf>
    <xf numFmtId="0" fontId="2" fillId="4" borderId="3" xfId="15" applyFont="1" applyFill="1" applyBorder="1" applyAlignment="1">
      <alignment horizontal="center" vertical="center" wrapText="1"/>
    </xf>
    <xf numFmtId="38" fontId="10" fillId="8" borderId="92" xfId="1" applyFont="1" applyFill="1" applyBorder="1" applyAlignment="1" applyProtection="1">
      <alignment horizontal="right" vertical="center" wrapText="1"/>
      <protection locked="0"/>
    </xf>
    <xf numFmtId="38" fontId="10" fillId="6" borderId="93" xfId="1" applyFont="1" applyFill="1" applyBorder="1" applyAlignment="1" applyProtection="1">
      <alignment horizontal="right" vertical="center" wrapText="1"/>
      <protection locked="0"/>
    </xf>
    <xf numFmtId="38" fontId="10" fillId="6" borderId="94" xfId="1" applyFont="1" applyFill="1" applyBorder="1" applyAlignment="1" applyProtection="1">
      <alignment horizontal="right" vertical="center" wrapText="1"/>
      <protection locked="0"/>
    </xf>
    <xf numFmtId="38" fontId="10" fillId="6" borderId="92" xfId="1" applyFont="1" applyFill="1" applyBorder="1" applyAlignment="1" applyProtection="1">
      <alignment vertical="center" wrapText="1"/>
      <protection locked="0"/>
    </xf>
    <xf numFmtId="38" fontId="10" fillId="6" borderId="93" xfId="1" applyFont="1" applyFill="1" applyBorder="1" applyAlignment="1" applyProtection="1">
      <alignment vertical="center" wrapText="1"/>
      <protection locked="0"/>
    </xf>
    <xf numFmtId="38" fontId="10" fillId="0" borderId="3" xfId="1" applyFont="1" applyFill="1" applyBorder="1" applyAlignment="1" applyProtection="1">
      <alignment vertical="center" wrapText="1"/>
    </xf>
    <xf numFmtId="38" fontId="10" fillId="0" borderId="6" xfId="1" applyFont="1" applyFill="1" applyBorder="1" applyAlignment="1" applyProtection="1">
      <alignment vertical="center" wrapText="1"/>
    </xf>
    <xf numFmtId="38" fontId="10" fillId="6" borderId="92" xfId="1" applyFont="1" applyFill="1" applyBorder="1" applyAlignment="1" applyProtection="1">
      <alignment vertical="center"/>
      <protection locked="0"/>
    </xf>
    <xf numFmtId="38" fontId="10" fillId="6" borderId="93" xfId="1" applyFont="1" applyFill="1" applyBorder="1" applyAlignment="1" applyProtection="1">
      <alignment vertical="center"/>
      <protection locked="0"/>
    </xf>
    <xf numFmtId="38" fontId="10" fillId="6" borderId="94" xfId="1" applyFont="1" applyFill="1" applyBorder="1" applyAlignment="1" applyProtection="1">
      <alignment vertical="center"/>
      <protection locked="0"/>
    </xf>
    <xf numFmtId="38" fontId="10" fillId="6" borderId="15" xfId="1" applyFont="1" applyFill="1" applyBorder="1" applyAlignment="1" applyProtection="1">
      <alignment vertical="center" wrapText="1"/>
    </xf>
    <xf numFmtId="38" fontId="10" fillId="0" borderId="8" xfId="1" applyFont="1" applyFill="1" applyBorder="1" applyAlignment="1" applyProtection="1">
      <alignment vertical="center" wrapText="1"/>
    </xf>
    <xf numFmtId="38" fontId="10" fillId="6" borderId="100" xfId="1" applyFont="1" applyFill="1" applyBorder="1" applyAlignment="1" applyProtection="1">
      <alignment vertical="center" wrapText="1"/>
    </xf>
    <xf numFmtId="38" fontId="7" fillId="6" borderId="68" xfId="0" applyNumberFormat="1" applyFont="1" applyFill="1" applyBorder="1">
      <alignment vertical="center"/>
    </xf>
    <xf numFmtId="0" fontId="2" fillId="4" borderId="52" xfId="15" applyFont="1" applyFill="1" applyBorder="1" applyAlignment="1">
      <alignment horizontal="center" vertical="center" wrapText="1"/>
    </xf>
    <xf numFmtId="38" fontId="10" fillId="8" borderId="71" xfId="1" applyFont="1" applyFill="1" applyBorder="1" applyAlignment="1" applyProtection="1">
      <alignment vertical="center"/>
    </xf>
    <xf numFmtId="178" fontId="43" fillId="6" borderId="0" xfId="15" applyNumberFormat="1" applyFont="1" applyFill="1" applyAlignment="1">
      <alignment horizontal="center" vertical="center" wrapText="1"/>
    </xf>
    <xf numFmtId="0" fontId="4" fillId="4" borderId="8" xfId="0" applyFont="1" applyFill="1" applyBorder="1" applyAlignment="1">
      <alignment horizontal="left" vertical="center" wrapText="1"/>
    </xf>
    <xf numFmtId="38" fontId="10" fillId="6" borderId="94" xfId="1" applyFont="1" applyFill="1" applyBorder="1" applyAlignment="1" applyProtection="1">
      <alignment vertical="center" wrapText="1"/>
      <protection locked="0"/>
    </xf>
    <xf numFmtId="0" fontId="7" fillId="6" borderId="14" xfId="0" applyFont="1" applyFill="1" applyBorder="1" applyAlignment="1">
      <alignment horizontal="left" vertical="center" wrapText="1"/>
    </xf>
    <xf numFmtId="0" fontId="7" fillId="6" borderId="0" xfId="0" applyFont="1" applyFill="1" applyAlignment="1">
      <alignment horizontal="left" vertical="center" wrapText="1"/>
    </xf>
    <xf numFmtId="0" fontId="14" fillId="6" borderId="0" xfId="15" applyFont="1" applyFill="1" applyAlignment="1">
      <alignment horizontal="center" vertical="center"/>
    </xf>
    <xf numFmtId="38" fontId="25" fillId="6" borderId="0" xfId="2" applyFont="1" applyFill="1" applyBorder="1" applyAlignment="1" applyProtection="1">
      <alignment horizontal="center" vertical="center"/>
    </xf>
    <xf numFmtId="38" fontId="17" fillId="6" borderId="0" xfId="2" applyFont="1" applyFill="1" applyBorder="1" applyProtection="1">
      <alignment vertical="center"/>
    </xf>
    <xf numFmtId="38" fontId="10" fillId="6" borderId="13" xfId="1" applyFont="1" applyFill="1" applyBorder="1" applyAlignment="1" applyProtection="1">
      <alignment vertical="center" wrapText="1"/>
    </xf>
    <xf numFmtId="0" fontId="9" fillId="6" borderId="0" xfId="15" applyFill="1" applyAlignment="1">
      <alignment vertical="center" shrinkToFit="1"/>
    </xf>
    <xf numFmtId="0" fontId="48" fillId="6" borderId="0" xfId="0" applyFont="1" applyFill="1" applyAlignment="1">
      <alignment horizontal="left" vertical="center" wrapText="1" indent="1"/>
    </xf>
    <xf numFmtId="0" fontId="48" fillId="6" borderId="0" xfId="0" applyFont="1" applyFill="1" applyAlignment="1">
      <alignment horizontal="left" vertical="center" indent="1"/>
    </xf>
    <xf numFmtId="0" fontId="31" fillId="0" borderId="0" xfId="17" applyFont="1"/>
    <xf numFmtId="0" fontId="32" fillId="0" borderId="0" xfId="17" applyFont="1"/>
    <xf numFmtId="38" fontId="9" fillId="0" borderId="2" xfId="1" applyFont="1" applyFill="1" applyBorder="1" applyAlignment="1" applyProtection="1">
      <alignment horizontal="right" vertical="center"/>
    </xf>
    <xf numFmtId="38" fontId="9" fillId="0" borderId="3" xfId="1" applyFont="1" applyFill="1" applyBorder="1" applyAlignment="1" applyProtection="1">
      <alignment horizontal="right" vertical="center"/>
    </xf>
    <xf numFmtId="0" fontId="0" fillId="0" borderId="0" xfId="0" applyProtection="1">
      <alignment vertical="center"/>
      <protection locked="0"/>
    </xf>
    <xf numFmtId="0" fontId="9" fillId="0" borderId="0" xfId="0" applyFont="1" applyProtection="1">
      <alignment vertical="center"/>
      <protection locked="0"/>
    </xf>
    <xf numFmtId="38" fontId="9" fillId="0" borderId="2" xfId="1" applyFont="1" applyFill="1" applyBorder="1" applyAlignment="1" applyProtection="1">
      <alignment horizontal="right" vertical="center"/>
      <protection locked="0"/>
    </xf>
    <xf numFmtId="38" fontId="9" fillId="0" borderId="3" xfId="1" applyFont="1" applyFill="1" applyBorder="1" applyAlignment="1" applyProtection="1">
      <alignment horizontal="right" vertical="center"/>
      <protection locked="0"/>
    </xf>
    <xf numFmtId="0" fontId="14" fillId="0" borderId="0" xfId="15" applyFont="1" applyProtection="1">
      <alignment vertical="center"/>
      <protection locked="0"/>
    </xf>
    <xf numFmtId="0" fontId="15" fillId="0" borderId="0" xfId="0" applyFont="1" applyProtection="1">
      <alignment vertical="center"/>
      <protection locked="0"/>
    </xf>
    <xf numFmtId="0" fontId="5" fillId="0" borderId="0" xfId="15" applyFont="1" applyAlignment="1" applyProtection="1">
      <alignment horizontal="center" vertical="center" wrapText="1"/>
      <protection locked="0"/>
    </xf>
    <xf numFmtId="0" fontId="18" fillId="0" borderId="0" xfId="15" applyFont="1" applyAlignment="1" applyProtection="1">
      <alignment horizontal="left" vertical="center"/>
      <protection locked="0"/>
    </xf>
    <xf numFmtId="0" fontId="4" fillId="0" borderId="0" xfId="15" applyFont="1" applyAlignment="1" applyProtection="1">
      <alignment horizontal="center" vertical="center" wrapText="1"/>
      <protection locked="0"/>
    </xf>
    <xf numFmtId="0" fontId="56" fillId="5" borderId="2" xfId="17" applyFont="1" applyFill="1" applyBorder="1" applyAlignment="1">
      <alignment horizontal="center" vertical="center" shrinkToFit="1"/>
    </xf>
    <xf numFmtId="0" fontId="57" fillId="0" borderId="0" xfId="17" applyFont="1" applyAlignment="1">
      <alignment vertical="center" shrinkToFit="1"/>
    </xf>
    <xf numFmtId="0" fontId="57" fillId="0" borderId="0" xfId="17" applyFont="1" applyAlignment="1">
      <alignment shrinkToFit="1"/>
    </xf>
    <xf numFmtId="0" fontId="62" fillId="0" borderId="0" xfId="17" applyFont="1" applyAlignment="1">
      <alignment vertical="top" wrapText="1"/>
    </xf>
    <xf numFmtId="0" fontId="63" fillId="0" borderId="0" xfId="17" applyFont="1" applyAlignment="1">
      <alignment horizontal="left"/>
    </xf>
    <xf numFmtId="0" fontId="63" fillId="0" borderId="0" xfId="17" applyFont="1"/>
    <xf numFmtId="0" fontId="58" fillId="9" borderId="11" xfId="17" applyFont="1" applyFill="1" applyBorder="1" applyAlignment="1">
      <alignment horizontal="center" vertical="center" textRotation="255"/>
    </xf>
    <xf numFmtId="0" fontId="59" fillId="0" borderId="68" xfId="17" applyFont="1" applyBorder="1" applyAlignment="1">
      <alignment horizontal="left" vertical="top" wrapText="1"/>
    </xf>
    <xf numFmtId="0" fontId="59" fillId="0" borderId="0" xfId="17" applyFont="1" applyAlignment="1">
      <alignment horizontal="left" vertical="top" wrapText="1"/>
    </xf>
    <xf numFmtId="0" fontId="59" fillId="0" borderId="71" xfId="17" applyFont="1" applyBorder="1" applyAlignment="1">
      <alignment horizontal="left" vertical="top" wrapText="1"/>
    </xf>
    <xf numFmtId="0" fontId="58" fillId="9" borderId="16" xfId="17" applyFont="1" applyFill="1" applyBorder="1" applyAlignment="1">
      <alignment horizontal="center" vertical="center" textRotation="255"/>
    </xf>
    <xf numFmtId="0" fontId="63" fillId="0" borderId="0" xfId="17" applyFont="1" applyAlignment="1">
      <alignment horizontal="right"/>
    </xf>
    <xf numFmtId="0" fontId="33" fillId="0" borderId="12" xfId="17" applyFont="1" applyBorder="1"/>
    <xf numFmtId="0" fontId="33" fillId="0" borderId="27" xfId="17" applyFont="1" applyBorder="1"/>
    <xf numFmtId="0" fontId="33" fillId="0" borderId="13" xfId="17" applyFont="1" applyBorder="1"/>
    <xf numFmtId="0" fontId="2" fillId="4" borderId="53" xfId="0" applyFont="1" applyFill="1" applyBorder="1" applyAlignment="1">
      <alignment horizontal="center" vertical="center"/>
    </xf>
    <xf numFmtId="0" fontId="2" fillId="4" borderId="56" xfId="0" applyFont="1" applyFill="1" applyBorder="1" applyAlignment="1">
      <alignment horizontal="center" vertical="center"/>
    </xf>
    <xf numFmtId="38" fontId="2" fillId="6" borderId="53" xfId="1" applyFont="1" applyFill="1" applyBorder="1" applyAlignment="1" applyProtection="1">
      <alignment horizontal="center" vertical="center"/>
    </xf>
    <xf numFmtId="38" fontId="2" fillId="6" borderId="56" xfId="1" applyFont="1" applyFill="1" applyBorder="1" applyAlignment="1" applyProtection="1">
      <alignment horizontal="center" vertical="center"/>
    </xf>
    <xf numFmtId="38" fontId="10" fillId="6" borderId="53" xfId="1" applyFont="1" applyFill="1" applyBorder="1" applyAlignment="1" applyProtection="1">
      <alignment horizontal="center" vertical="center"/>
    </xf>
    <xf numFmtId="38" fontId="10" fillId="6" borderId="56" xfId="1" applyFont="1" applyFill="1" applyBorder="1" applyAlignment="1" applyProtection="1">
      <alignment horizontal="center" vertical="center"/>
    </xf>
    <xf numFmtId="38" fontId="2" fillId="4" borderId="53" xfId="1" applyFont="1" applyFill="1" applyBorder="1" applyAlignment="1" applyProtection="1">
      <alignment horizontal="center" vertical="center"/>
    </xf>
    <xf numFmtId="38" fontId="2" fillId="4" borderId="54" xfId="1" applyFont="1" applyFill="1" applyBorder="1" applyAlignment="1" applyProtection="1">
      <alignment horizontal="center" vertical="center"/>
    </xf>
    <xf numFmtId="38" fontId="2" fillId="4" borderId="56" xfId="1" applyFont="1" applyFill="1" applyBorder="1" applyAlignment="1" applyProtection="1">
      <alignment horizontal="center" vertical="center"/>
    </xf>
    <xf numFmtId="0" fontId="46" fillId="6" borderId="0" xfId="15" applyFont="1" applyFill="1" applyAlignment="1">
      <alignment horizontal="left" vertical="center" wrapText="1" indent="1"/>
    </xf>
    <xf numFmtId="0" fontId="0" fillId="6" borderId="0" xfId="0" applyFill="1" applyAlignment="1">
      <alignment horizontal="left" vertical="center" indent="1"/>
    </xf>
    <xf numFmtId="38" fontId="2" fillId="4" borderId="8" xfId="1" applyFont="1" applyFill="1" applyBorder="1" applyAlignment="1" applyProtection="1">
      <alignment vertical="center" wrapText="1"/>
    </xf>
    <xf numFmtId="38" fontId="2" fillId="4" borderId="15" xfId="1" applyFont="1" applyFill="1" applyBorder="1" applyAlignment="1" applyProtection="1">
      <alignment vertical="center" wrapText="1"/>
    </xf>
    <xf numFmtId="38" fontId="2" fillId="4" borderId="65" xfId="1" applyFont="1" applyFill="1" applyBorder="1" applyAlignment="1" applyProtection="1">
      <alignment horizontal="center" vertical="center" wrapText="1"/>
    </xf>
    <xf numFmtId="38" fontId="2" fillId="4" borderId="66" xfId="1" applyFont="1" applyFill="1" applyBorder="1" applyAlignment="1" applyProtection="1">
      <alignment horizontal="center" vertical="center" wrapText="1"/>
    </xf>
    <xf numFmtId="38" fontId="2" fillId="4" borderId="67" xfId="1" applyFont="1" applyFill="1" applyBorder="1" applyAlignment="1" applyProtection="1">
      <alignment horizontal="center" vertical="center" wrapText="1"/>
    </xf>
    <xf numFmtId="38" fontId="2" fillId="4" borderId="7" xfId="1" applyFont="1" applyFill="1" applyBorder="1" applyAlignment="1" applyProtection="1">
      <alignment vertical="center" wrapText="1"/>
    </xf>
    <xf numFmtId="38" fontId="2" fillId="4" borderId="17" xfId="1" applyFont="1" applyFill="1" applyBorder="1" applyAlignment="1" applyProtection="1">
      <alignment vertical="center" wrapText="1"/>
    </xf>
    <xf numFmtId="0" fontId="2" fillId="4" borderId="8"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8" xfId="0" applyFont="1" applyFill="1" applyBorder="1" applyAlignment="1">
      <alignment vertical="center" wrapText="1"/>
    </xf>
    <xf numFmtId="0" fontId="2" fillId="4" borderId="15" xfId="0" applyFont="1" applyFill="1" applyBorder="1" applyAlignment="1">
      <alignment vertical="center" wrapText="1"/>
    </xf>
    <xf numFmtId="38" fontId="10" fillId="0" borderId="97" xfId="2" applyFont="1" applyFill="1" applyBorder="1" applyAlignment="1" applyProtection="1">
      <alignment horizontal="left" vertical="center" wrapText="1"/>
      <protection locked="0"/>
    </xf>
    <xf numFmtId="38" fontId="10" fillId="0" borderId="15" xfId="2" applyFont="1" applyFill="1" applyBorder="1" applyAlignment="1" applyProtection="1">
      <alignment horizontal="left" vertical="center" wrapText="1"/>
      <protection locked="0"/>
    </xf>
    <xf numFmtId="38" fontId="10" fillId="0" borderId="98" xfId="2" applyFont="1" applyFill="1" applyBorder="1" applyAlignment="1" applyProtection="1">
      <alignment horizontal="left" vertical="center" wrapText="1"/>
      <protection locked="0"/>
    </xf>
    <xf numFmtId="0" fontId="14" fillId="6" borderId="0" xfId="15" applyFont="1" applyFill="1" applyAlignment="1">
      <alignment horizontal="center" vertical="center"/>
    </xf>
    <xf numFmtId="0" fontId="2" fillId="4" borderId="8" xfId="15" applyFont="1" applyFill="1" applyBorder="1" applyAlignment="1">
      <alignment horizontal="center" vertical="center" wrapText="1"/>
    </xf>
    <xf numFmtId="0" fontId="2" fillId="4" borderId="15" xfId="15" applyFont="1" applyFill="1" applyBorder="1" applyAlignment="1">
      <alignment horizontal="center" vertical="center" wrapText="1"/>
    </xf>
    <xf numFmtId="38" fontId="10" fillId="0" borderId="68" xfId="2" applyFont="1" applyFill="1" applyBorder="1" applyAlignment="1" applyProtection="1">
      <alignment horizontal="left" vertical="center" wrapText="1"/>
      <protection locked="0"/>
    </xf>
    <xf numFmtId="38" fontId="10" fillId="0" borderId="0" xfId="2" applyFont="1" applyFill="1" applyBorder="1" applyAlignment="1" applyProtection="1">
      <alignment horizontal="left" vertical="center" wrapText="1"/>
      <protection locked="0"/>
    </xf>
    <xf numFmtId="38" fontId="10" fillId="0" borderId="71" xfId="2" applyFont="1" applyFill="1" applyBorder="1" applyAlignment="1" applyProtection="1">
      <alignment horizontal="left" vertical="center" wrapText="1"/>
      <protection locked="0"/>
    </xf>
    <xf numFmtId="38" fontId="10" fillId="0" borderId="64" xfId="2" applyFont="1" applyFill="1" applyBorder="1" applyAlignment="1" applyProtection="1">
      <alignment horizontal="left" vertical="center" wrapText="1"/>
      <protection locked="0"/>
    </xf>
    <xf numFmtId="38" fontId="10" fillId="0" borderId="95" xfId="2" applyFont="1" applyFill="1" applyBorder="1" applyAlignment="1" applyProtection="1">
      <alignment horizontal="left" vertical="center" wrapText="1"/>
      <protection locked="0"/>
    </xf>
    <xf numFmtId="38" fontId="10" fillId="0" borderId="96" xfId="2" applyFont="1" applyFill="1" applyBorder="1" applyAlignment="1" applyProtection="1">
      <alignment horizontal="left" vertical="center" wrapText="1"/>
      <protection locked="0"/>
    </xf>
    <xf numFmtId="0" fontId="10" fillId="4" borderId="8" xfId="0" applyFont="1" applyFill="1" applyBorder="1" applyAlignment="1">
      <alignment vertical="center" wrapText="1"/>
    </xf>
    <xf numFmtId="0" fontId="10" fillId="4" borderId="15" xfId="0" applyFont="1" applyFill="1" applyBorder="1" applyAlignment="1">
      <alignment vertical="center" wrapText="1"/>
    </xf>
    <xf numFmtId="0" fontId="2" fillId="4" borderId="53" xfId="15" applyFont="1" applyFill="1" applyBorder="1" applyAlignment="1">
      <alignment horizontal="center" vertical="center"/>
    </xf>
    <xf numFmtId="0" fontId="2" fillId="4" borderId="54" xfId="15" applyFont="1" applyFill="1" applyBorder="1" applyAlignment="1">
      <alignment horizontal="center" vertical="center"/>
    </xf>
    <xf numFmtId="0" fontId="2" fillId="4" borderId="56" xfId="15" applyFont="1" applyFill="1" applyBorder="1" applyAlignment="1">
      <alignment horizontal="center" vertical="center"/>
    </xf>
    <xf numFmtId="0" fontId="21" fillId="4" borderId="0" xfId="0" applyFont="1" applyFill="1" applyAlignment="1">
      <alignment horizontal="center" vertical="center"/>
    </xf>
    <xf numFmtId="0" fontId="49" fillId="4" borderId="0" xfId="0" applyFont="1" applyFill="1" applyAlignment="1">
      <alignment horizontal="center" vertical="center"/>
    </xf>
    <xf numFmtId="0" fontId="49" fillId="4" borderId="12" xfId="0" applyFont="1" applyFill="1" applyBorder="1" applyAlignment="1">
      <alignment horizontal="center" vertical="center"/>
    </xf>
    <xf numFmtId="38" fontId="2" fillId="6" borderId="90" xfId="2" applyFont="1" applyFill="1" applyBorder="1" applyAlignment="1" applyProtection="1">
      <alignment horizontal="center" vertical="center"/>
      <protection locked="0"/>
    </xf>
    <xf numFmtId="0" fontId="0" fillId="0" borderId="91" xfId="0" applyBorder="1" applyAlignment="1" applyProtection="1">
      <alignment horizontal="center" vertical="center"/>
      <protection locked="0"/>
    </xf>
    <xf numFmtId="0" fontId="28" fillId="6" borderId="0" xfId="15" applyFont="1" applyFill="1" applyAlignment="1">
      <alignment horizontal="center" vertical="center"/>
    </xf>
    <xf numFmtId="0" fontId="21" fillId="0" borderId="103" xfId="0" applyFont="1" applyBorder="1" applyAlignment="1" applyProtection="1">
      <alignment horizontal="left" vertical="center" shrinkToFit="1"/>
      <protection locked="0"/>
    </xf>
    <xf numFmtId="0" fontId="21" fillId="0" borderId="10" xfId="0" applyFont="1" applyBorder="1" applyAlignment="1" applyProtection="1">
      <alignment horizontal="left" vertical="center" shrinkToFit="1"/>
      <protection locked="0"/>
    </xf>
    <xf numFmtId="0" fontId="21" fillId="0" borderId="9" xfId="0" applyFont="1" applyBorder="1" applyAlignment="1" applyProtection="1">
      <alignment horizontal="left" vertical="center" shrinkToFit="1"/>
      <protection locked="0"/>
    </xf>
    <xf numFmtId="0" fontId="7" fillId="0" borderId="104" xfId="0" applyFont="1" applyBorder="1" applyAlignment="1" applyProtection="1">
      <alignment horizontal="left" vertical="center" shrinkToFit="1"/>
      <protection locked="0"/>
    </xf>
    <xf numFmtId="0" fontId="7" fillId="0" borderId="2" xfId="0" applyFont="1" applyBorder="1" applyAlignment="1" applyProtection="1">
      <alignment horizontal="left" vertical="center" shrinkToFit="1"/>
      <protection locked="0"/>
    </xf>
    <xf numFmtId="0" fontId="7" fillId="0" borderId="1" xfId="0" applyFont="1" applyBorder="1" applyAlignment="1" applyProtection="1">
      <alignment horizontal="left" vertical="center" shrinkToFit="1"/>
      <protection locked="0"/>
    </xf>
    <xf numFmtId="0" fontId="7" fillId="0" borderId="105" xfId="0" applyFont="1" applyBorder="1" applyAlignment="1" applyProtection="1">
      <alignment horizontal="left" vertical="center" shrinkToFit="1"/>
      <protection locked="0"/>
    </xf>
    <xf numFmtId="0" fontId="7" fillId="0" borderId="106" xfId="0" applyFont="1" applyBorder="1" applyAlignment="1" applyProtection="1">
      <alignment horizontal="left" vertical="center" shrinkToFit="1"/>
      <protection locked="0"/>
    </xf>
    <xf numFmtId="0" fontId="7" fillId="0" borderId="20" xfId="0" applyFont="1" applyBorder="1" applyAlignment="1" applyProtection="1">
      <alignment horizontal="left" vertical="center" shrinkToFit="1"/>
      <protection locked="0"/>
    </xf>
    <xf numFmtId="0" fontId="7" fillId="6" borderId="0" xfId="0" applyFont="1" applyFill="1" applyAlignment="1">
      <alignment horizontal="left" vertical="center" shrinkToFit="1"/>
    </xf>
    <xf numFmtId="0" fontId="2" fillId="6" borderId="97" xfId="15" applyFont="1" applyFill="1" applyBorder="1" applyAlignment="1" applyProtection="1">
      <alignment horizontal="left" vertical="center" wrapText="1"/>
      <protection locked="0"/>
    </xf>
    <xf numFmtId="0" fontId="2" fillId="6" borderId="15" xfId="15" applyFont="1" applyFill="1" applyBorder="1" applyAlignment="1" applyProtection="1">
      <alignment horizontal="left" vertical="center" wrapText="1"/>
      <protection locked="0"/>
    </xf>
    <xf numFmtId="0" fontId="2" fillId="6" borderId="98" xfId="15" applyFont="1" applyFill="1" applyBorder="1" applyAlignment="1" applyProtection="1">
      <alignment horizontal="left" vertical="center" wrapText="1"/>
      <protection locked="0"/>
    </xf>
    <xf numFmtId="0" fontId="2" fillId="8" borderId="8" xfId="15" applyFont="1" applyFill="1" applyBorder="1" applyAlignment="1">
      <alignment horizontal="left" vertical="center" wrapText="1"/>
    </xf>
    <xf numFmtId="0" fontId="2" fillId="8" borderId="15" xfId="15" applyFont="1" applyFill="1" applyBorder="1" applyAlignment="1">
      <alignment horizontal="left" vertical="center" wrapText="1"/>
    </xf>
    <xf numFmtId="0" fontId="2" fillId="8" borderId="3" xfId="15" applyFont="1" applyFill="1" applyBorder="1" applyAlignment="1">
      <alignment horizontal="left" vertical="center" wrapText="1"/>
    </xf>
    <xf numFmtId="0" fontId="2" fillId="8" borderId="29" xfId="15" applyFont="1" applyFill="1" applyBorder="1" applyAlignment="1">
      <alignment horizontal="left" vertical="center" wrapText="1"/>
    </xf>
    <xf numFmtId="0" fontId="2" fillId="8" borderId="14" xfId="15" applyFont="1" applyFill="1" applyBorder="1" applyAlignment="1">
      <alignment horizontal="left" vertical="center" wrapText="1"/>
    </xf>
    <xf numFmtId="0" fontId="2" fillId="8" borderId="28" xfId="15" applyFont="1" applyFill="1" applyBorder="1" applyAlignment="1">
      <alignment horizontal="left" vertical="center" wrapText="1"/>
    </xf>
    <xf numFmtId="0" fontId="10" fillId="6" borderId="53" xfId="15" applyFont="1" applyFill="1" applyBorder="1" applyAlignment="1" applyProtection="1">
      <alignment horizontal="left" vertical="center" wrapText="1" shrinkToFit="1"/>
      <protection locked="0"/>
    </xf>
    <xf numFmtId="0" fontId="10" fillId="6" borderId="54" xfId="15" applyFont="1" applyFill="1" applyBorder="1" applyAlignment="1" applyProtection="1">
      <alignment horizontal="left" vertical="center" wrapText="1" shrinkToFit="1"/>
      <protection locked="0"/>
    </xf>
    <xf numFmtId="0" fontId="10" fillId="6" borderId="56" xfId="15" applyFont="1" applyFill="1" applyBorder="1" applyAlignment="1" applyProtection="1">
      <alignment horizontal="left" vertical="center" wrapText="1" shrinkToFit="1"/>
      <protection locked="0"/>
    </xf>
    <xf numFmtId="0" fontId="2" fillId="4" borderId="29"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28"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2" fillId="4" borderId="12" xfId="0" applyFont="1" applyFill="1" applyBorder="1" applyAlignment="1">
      <alignment horizontal="center" vertical="center" wrapText="1"/>
    </xf>
    <xf numFmtId="178" fontId="10" fillId="6" borderId="23" xfId="15" applyNumberFormat="1" applyFont="1" applyFill="1"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178" fontId="0" fillId="0" borderId="35" xfId="0" applyNumberFormat="1" applyBorder="1" applyAlignment="1" applyProtection="1">
      <alignment horizontal="center" vertical="center" shrinkToFit="1"/>
      <protection locked="0"/>
    </xf>
    <xf numFmtId="0" fontId="10" fillId="6" borderId="101" xfId="15" applyFont="1" applyFill="1" applyBorder="1" applyAlignment="1">
      <alignment vertical="center" wrapText="1"/>
    </xf>
    <xf numFmtId="0" fontId="0" fillId="0" borderId="102" xfId="0" applyBorder="1" applyAlignment="1">
      <alignment vertical="center" wrapText="1"/>
    </xf>
    <xf numFmtId="0" fontId="2" fillId="4" borderId="7" xfId="0" applyFont="1" applyFill="1" applyBorder="1" applyAlignment="1">
      <alignment vertical="center" wrapText="1"/>
    </xf>
    <xf numFmtId="0" fontId="2" fillId="4" borderId="17" xfId="0" applyFont="1" applyFill="1" applyBorder="1" applyAlignment="1">
      <alignment vertical="center" wrapText="1"/>
    </xf>
    <xf numFmtId="0" fontId="2" fillId="4" borderId="27" xfId="15" applyFont="1" applyFill="1" applyBorder="1" applyAlignment="1">
      <alignment horizontal="center" vertical="center" wrapText="1"/>
    </xf>
    <xf numFmtId="0" fontId="2" fillId="4" borderId="12" xfId="15" applyFont="1" applyFill="1" applyBorder="1" applyAlignment="1">
      <alignment horizontal="center" vertical="center" wrapText="1"/>
    </xf>
    <xf numFmtId="0" fontId="2" fillId="4" borderId="13" xfId="15" applyFont="1" applyFill="1" applyBorder="1" applyAlignment="1">
      <alignment horizontal="center" vertical="center" wrapText="1"/>
    </xf>
    <xf numFmtId="0" fontId="2" fillId="6" borderId="64" xfId="15" applyFont="1" applyFill="1" applyBorder="1" applyAlignment="1" applyProtection="1">
      <alignment horizontal="left" vertical="center" wrapText="1"/>
      <protection locked="0"/>
    </xf>
    <xf numFmtId="0" fontId="2" fillId="6" borderId="95" xfId="15" applyFont="1" applyFill="1" applyBorder="1" applyAlignment="1" applyProtection="1">
      <alignment horizontal="left" vertical="center" wrapText="1"/>
      <protection locked="0"/>
    </xf>
    <xf numFmtId="0" fontId="2" fillId="6" borderId="96" xfId="15" applyFont="1" applyFill="1" applyBorder="1" applyAlignment="1" applyProtection="1">
      <alignment horizontal="left" vertical="center" wrapText="1"/>
      <protection locked="0"/>
    </xf>
    <xf numFmtId="0" fontId="26" fillId="6" borderId="0" xfId="16" applyFont="1" applyFill="1" applyBorder="1" applyAlignment="1" applyProtection="1">
      <alignment horizontal="left" vertical="center" shrinkToFit="1"/>
    </xf>
    <xf numFmtId="0" fontId="10" fillId="6" borderId="0" xfId="15" applyFont="1" applyFill="1" applyAlignment="1">
      <alignment horizontal="right" vertical="center"/>
    </xf>
    <xf numFmtId="0" fontId="2" fillId="6" borderId="53" xfId="15" applyFont="1" applyFill="1" applyBorder="1" applyAlignment="1" applyProtection="1">
      <alignment horizontal="left" vertical="center" wrapText="1"/>
      <protection locked="0"/>
    </xf>
    <xf numFmtId="0" fontId="2" fillId="6" borderId="54" xfId="15" applyFont="1" applyFill="1" applyBorder="1" applyAlignment="1" applyProtection="1">
      <alignment horizontal="left" vertical="center" wrapText="1"/>
      <protection locked="0"/>
    </xf>
    <xf numFmtId="0" fontId="2" fillId="6" borderId="56" xfId="15" applyFont="1" applyFill="1" applyBorder="1" applyAlignment="1" applyProtection="1">
      <alignment horizontal="left" vertical="center" wrapText="1"/>
      <protection locked="0"/>
    </xf>
    <xf numFmtId="0" fontId="2" fillId="6" borderId="22" xfId="15" applyFont="1" applyFill="1" applyBorder="1" applyAlignment="1" applyProtection="1">
      <alignment horizontal="left" vertical="center" wrapText="1"/>
      <protection locked="0"/>
    </xf>
    <xf numFmtId="0" fontId="2" fillId="6" borderId="21" xfId="15" applyFont="1" applyFill="1" applyBorder="1" applyAlignment="1" applyProtection="1">
      <alignment horizontal="left" vertical="center" wrapText="1"/>
      <protection locked="0"/>
    </xf>
    <xf numFmtId="0" fontId="2" fillId="6" borderId="99" xfId="15" applyFont="1" applyFill="1" applyBorder="1" applyAlignment="1" applyProtection="1">
      <alignment horizontal="left" vertical="center" wrapText="1"/>
      <protection locked="0"/>
    </xf>
    <xf numFmtId="0" fontId="2" fillId="4" borderId="53" xfId="15" applyFont="1" applyFill="1" applyBorder="1" applyAlignment="1">
      <alignment horizontal="center" vertical="center" wrapText="1"/>
    </xf>
    <xf numFmtId="0" fontId="2" fillId="4" borderId="54" xfId="15" applyFont="1" applyFill="1" applyBorder="1" applyAlignment="1">
      <alignment horizontal="center" vertical="center" wrapText="1"/>
    </xf>
    <xf numFmtId="0" fontId="2" fillId="4" borderId="56" xfId="15" applyFont="1" applyFill="1" applyBorder="1" applyAlignment="1">
      <alignment horizontal="center" vertical="center" wrapText="1"/>
    </xf>
    <xf numFmtId="38" fontId="10" fillId="0" borderId="22" xfId="2" applyFont="1" applyFill="1" applyBorder="1" applyAlignment="1" applyProtection="1">
      <alignment horizontal="left" vertical="center" wrapText="1"/>
      <protection locked="0"/>
    </xf>
    <xf numFmtId="38" fontId="10" fillId="0" borderId="21" xfId="2" applyFont="1" applyFill="1" applyBorder="1" applyAlignment="1" applyProtection="1">
      <alignment horizontal="left" vertical="center" wrapText="1"/>
      <protection locked="0"/>
    </xf>
    <xf numFmtId="38" fontId="10" fillId="0" borderId="99" xfId="2" applyFont="1" applyFill="1" applyBorder="1" applyAlignment="1" applyProtection="1">
      <alignment horizontal="left" vertical="center" wrapText="1"/>
      <protection locked="0"/>
    </xf>
    <xf numFmtId="0" fontId="2" fillId="6" borderId="2" xfId="0" applyFont="1" applyFill="1" applyBorder="1" applyAlignment="1">
      <alignment vertical="center" wrapText="1"/>
    </xf>
    <xf numFmtId="0" fontId="0" fillId="0" borderId="2" xfId="0" applyBorder="1" applyAlignment="1">
      <alignment vertical="center" wrapText="1"/>
    </xf>
    <xf numFmtId="0" fontId="2" fillId="6" borderId="2" xfId="0" applyFont="1" applyFill="1" applyBorder="1">
      <alignment vertical="center"/>
    </xf>
    <xf numFmtId="0" fontId="0" fillId="0" borderId="2" xfId="0" applyBorder="1">
      <alignment vertical="center"/>
    </xf>
    <xf numFmtId="0" fontId="2" fillId="6" borderId="18" xfId="0" applyFont="1" applyFill="1" applyBorder="1" applyAlignment="1">
      <alignment horizontal="left" vertical="center" wrapText="1"/>
    </xf>
    <xf numFmtId="0" fontId="2" fillId="6" borderId="11" xfId="0" applyFont="1" applyFill="1" applyBorder="1" applyAlignment="1">
      <alignment horizontal="left" vertical="center" wrapText="1"/>
    </xf>
    <xf numFmtId="0" fontId="2" fillId="6" borderId="16" xfId="0" applyFont="1" applyFill="1" applyBorder="1" applyAlignment="1">
      <alignment horizontal="left" vertical="center" wrapText="1"/>
    </xf>
    <xf numFmtId="0" fontId="17" fillId="3" borderId="26" xfId="15" applyFont="1" applyFill="1" applyBorder="1" applyAlignment="1">
      <alignment horizontal="center" vertical="center"/>
    </xf>
    <xf numFmtId="0" fontId="14" fillId="0" borderId="4" xfId="15" applyFont="1" applyBorder="1" applyAlignment="1">
      <alignment horizontal="center" vertical="center"/>
    </xf>
    <xf numFmtId="0" fontId="14" fillId="0" borderId="19" xfId="15" applyFont="1" applyBorder="1" applyAlignment="1">
      <alignment horizontal="center" vertical="center"/>
    </xf>
    <xf numFmtId="179" fontId="46" fillId="8" borderId="23" xfId="15" applyNumberFormat="1" applyFont="1" applyFill="1" applyBorder="1" applyAlignment="1">
      <alignment horizontal="center" vertical="center"/>
    </xf>
    <xf numFmtId="179" fontId="46" fillId="8" borderId="26" xfId="15" applyNumberFormat="1" applyFont="1" applyFill="1" applyBorder="1" applyAlignment="1">
      <alignment horizontal="center" vertical="center"/>
    </xf>
    <xf numFmtId="179" fontId="47" fillId="8" borderId="26" xfId="0" applyNumberFormat="1" applyFont="1" applyFill="1" applyBorder="1" applyAlignment="1">
      <alignment horizontal="center" vertical="center"/>
    </xf>
    <xf numFmtId="179" fontId="47" fillId="8" borderId="80" xfId="0" applyNumberFormat="1" applyFont="1" applyFill="1" applyBorder="1" applyAlignment="1">
      <alignment horizontal="center" vertical="center"/>
    </xf>
    <xf numFmtId="179" fontId="46" fillId="8" borderId="25" xfId="15" applyNumberFormat="1" applyFont="1" applyFill="1" applyBorder="1" applyAlignment="1">
      <alignment horizontal="center" vertical="center"/>
    </xf>
    <xf numFmtId="179" fontId="46" fillId="8" borderId="0" xfId="15" applyNumberFormat="1" applyFont="1" applyFill="1" applyAlignment="1">
      <alignment horizontal="center" vertical="center"/>
    </xf>
    <xf numFmtId="179" fontId="47" fillId="8" borderId="0" xfId="0" applyNumberFormat="1" applyFont="1" applyFill="1" applyAlignment="1">
      <alignment horizontal="center" vertical="center"/>
    </xf>
    <xf numFmtId="179" fontId="47" fillId="8" borderId="50" xfId="0" applyNumberFormat="1" applyFont="1" applyFill="1" applyBorder="1" applyAlignment="1">
      <alignment horizontal="center" vertical="center"/>
    </xf>
    <xf numFmtId="179" fontId="46" fillId="8" borderId="43" xfId="15" applyNumberFormat="1" applyFont="1" applyFill="1" applyBorder="1" applyAlignment="1">
      <alignment horizontal="center" vertical="center"/>
    </xf>
    <xf numFmtId="179" fontId="46" fillId="8" borderId="42" xfId="15" applyNumberFormat="1" applyFont="1" applyFill="1" applyBorder="1" applyAlignment="1">
      <alignment horizontal="center" vertical="center"/>
    </xf>
    <xf numFmtId="179" fontId="47" fillId="8" borderId="42" xfId="0" applyNumberFormat="1" applyFont="1" applyFill="1" applyBorder="1" applyAlignment="1">
      <alignment horizontal="center" vertical="center"/>
    </xf>
    <xf numFmtId="179" fontId="47" fillId="8" borderId="48" xfId="0" applyNumberFormat="1" applyFont="1" applyFill="1" applyBorder="1" applyAlignment="1">
      <alignment horizontal="center" vertical="center"/>
    </xf>
    <xf numFmtId="0" fontId="22" fillId="6" borderId="26" xfId="15" applyFont="1" applyFill="1" applyBorder="1" applyAlignment="1">
      <alignment horizontal="center" vertical="center"/>
    </xf>
    <xf numFmtId="0" fontId="0" fillId="0" borderId="26" xfId="0" applyBorder="1" applyAlignment="1">
      <alignment horizontal="center" vertical="center"/>
    </xf>
    <xf numFmtId="0" fontId="22" fillId="6" borderId="0" xfId="15" applyFont="1" applyFill="1" applyAlignment="1">
      <alignment horizontal="center" vertical="center"/>
    </xf>
    <xf numFmtId="0" fontId="0" fillId="0" borderId="0" xfId="0" applyAlignment="1">
      <alignment horizontal="center" vertical="center"/>
    </xf>
    <xf numFmtId="0" fontId="22" fillId="6" borderId="42" xfId="15" applyFont="1" applyFill="1" applyBorder="1" applyAlignment="1">
      <alignment horizontal="center" vertical="center"/>
    </xf>
    <xf numFmtId="0" fontId="0" fillId="0" borderId="42" xfId="0" applyBorder="1" applyAlignment="1">
      <alignment horizontal="center" vertical="center"/>
    </xf>
    <xf numFmtId="179" fontId="46" fillId="8" borderId="74" xfId="15" applyNumberFormat="1" applyFont="1" applyFill="1" applyBorder="1" applyAlignment="1">
      <alignment horizontal="center" vertical="center"/>
    </xf>
    <xf numFmtId="179" fontId="47" fillId="8" borderId="75" xfId="0" applyNumberFormat="1" applyFont="1" applyFill="1" applyBorder="1" applyAlignment="1">
      <alignment horizontal="center" vertical="center"/>
    </xf>
    <xf numFmtId="179" fontId="46" fillId="8" borderId="76" xfId="15" applyNumberFormat="1" applyFont="1" applyFill="1" applyBorder="1" applyAlignment="1">
      <alignment horizontal="center" vertical="center"/>
    </xf>
    <xf numFmtId="179" fontId="47" fillId="8" borderId="77" xfId="0" applyNumberFormat="1" applyFont="1" applyFill="1" applyBorder="1" applyAlignment="1">
      <alignment horizontal="center" vertical="center"/>
    </xf>
    <xf numFmtId="179" fontId="46" fillId="8" borderId="78" xfId="15" applyNumberFormat="1" applyFont="1" applyFill="1" applyBorder="1" applyAlignment="1">
      <alignment horizontal="center" vertical="center"/>
    </xf>
    <xf numFmtId="179" fontId="47" fillId="8" borderId="79" xfId="0" applyNumberFormat="1" applyFont="1" applyFill="1" applyBorder="1" applyAlignment="1">
      <alignment horizontal="center" vertical="center"/>
    </xf>
    <xf numFmtId="0" fontId="24" fillId="6" borderId="0" xfId="15" applyFont="1" applyFill="1" applyAlignment="1">
      <alignment horizontal="center" vertical="center"/>
    </xf>
    <xf numFmtId="0" fontId="2" fillId="6" borderId="0" xfId="0" applyFont="1" applyFill="1" applyAlignment="1">
      <alignment horizontal="center" vertical="center"/>
    </xf>
    <xf numFmtId="0" fontId="4" fillId="6" borderId="8" xfId="15" applyFont="1" applyFill="1" applyBorder="1" applyAlignment="1">
      <alignment horizontal="left" vertical="center"/>
    </xf>
    <xf numFmtId="0" fontId="4" fillId="6" borderId="15" xfId="15" applyFont="1" applyFill="1" applyBorder="1" applyAlignment="1">
      <alignment horizontal="left" vertical="center"/>
    </xf>
    <xf numFmtId="0" fontId="4" fillId="6" borderId="3" xfId="15" applyFont="1" applyFill="1" applyBorder="1" applyAlignment="1">
      <alignment horizontal="left" vertical="center"/>
    </xf>
    <xf numFmtId="0" fontId="22" fillId="6" borderId="2" xfId="15" applyFont="1" applyFill="1" applyBorder="1" applyAlignment="1" applyProtection="1">
      <alignment horizontal="left" vertical="center" shrinkToFit="1"/>
      <protection locked="0"/>
    </xf>
    <xf numFmtId="0" fontId="4" fillId="6" borderId="14" xfId="15" applyFont="1" applyFill="1" applyBorder="1" applyAlignment="1">
      <alignment horizontal="left" vertical="center"/>
    </xf>
    <xf numFmtId="20" fontId="4" fillId="6" borderId="14" xfId="15" applyNumberFormat="1" applyFont="1" applyFill="1" applyBorder="1" applyAlignment="1">
      <alignment horizontal="left" vertical="center"/>
    </xf>
    <xf numFmtId="0" fontId="10" fillId="6" borderId="0" xfId="0" applyFont="1" applyFill="1" applyAlignment="1">
      <alignment horizontal="center" vertical="center"/>
    </xf>
    <xf numFmtId="0" fontId="4" fillId="6" borderId="0" xfId="15" applyFont="1" applyFill="1" applyAlignment="1">
      <alignment horizontal="left" vertical="center"/>
    </xf>
    <xf numFmtId="0" fontId="42" fillId="6" borderId="0" xfId="16" applyFont="1" applyFill="1" applyBorder="1" applyAlignment="1" applyProtection="1">
      <alignment horizontal="left" vertical="center"/>
    </xf>
    <xf numFmtId="0" fontId="22" fillId="6" borderId="81" xfId="15" applyFont="1" applyFill="1"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22" fillId="6" borderId="84" xfId="15" applyFont="1" applyFill="1"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22" fillId="6" borderId="87" xfId="15" applyFont="1" applyFill="1"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4" fillId="6" borderId="0" xfId="15" applyFont="1" applyFill="1" applyAlignment="1">
      <alignment horizontal="center" vertical="center" wrapText="1"/>
    </xf>
    <xf numFmtId="0" fontId="4" fillId="6" borderId="24" xfId="15" applyFont="1" applyFill="1" applyBorder="1" applyAlignment="1">
      <alignment horizontal="center" vertical="center" wrapText="1"/>
    </xf>
    <xf numFmtId="0" fontId="4" fillId="6" borderId="33" xfId="15" applyFont="1" applyFill="1" applyBorder="1" applyAlignment="1">
      <alignment horizontal="center" vertical="center" wrapText="1"/>
    </xf>
    <xf numFmtId="0" fontId="4" fillId="6" borderId="32" xfId="15" applyFont="1" applyFill="1" applyBorder="1" applyAlignment="1">
      <alignment horizontal="center" vertical="center" wrapText="1"/>
    </xf>
    <xf numFmtId="0" fontId="4" fillId="6" borderId="0" xfId="15" applyFont="1" applyFill="1" applyAlignment="1">
      <alignment horizontal="center" vertical="center"/>
    </xf>
    <xf numFmtId="0" fontId="4" fillId="6" borderId="23" xfId="15" applyFont="1" applyFill="1" applyBorder="1" applyAlignment="1">
      <alignment horizontal="center" vertical="center"/>
    </xf>
    <xf numFmtId="0" fontId="4" fillId="6" borderId="26" xfId="15" applyFont="1" applyFill="1" applyBorder="1" applyAlignment="1">
      <alignment horizontal="center" vertical="center"/>
    </xf>
    <xf numFmtId="0" fontId="4" fillId="6" borderId="35" xfId="15" applyFont="1" applyFill="1" applyBorder="1" applyAlignment="1">
      <alignment horizontal="center" vertical="center"/>
    </xf>
    <xf numFmtId="0" fontId="4" fillId="6" borderId="25" xfId="15" applyFont="1" applyFill="1" applyBorder="1" applyAlignment="1">
      <alignment horizontal="center" vertical="center"/>
    </xf>
    <xf numFmtId="0" fontId="4" fillId="6" borderId="24" xfId="15" applyFont="1" applyFill="1" applyBorder="1" applyAlignment="1">
      <alignment horizontal="center" vertical="center"/>
    </xf>
    <xf numFmtId="177" fontId="22" fillId="8" borderId="52" xfId="15" applyNumberFormat="1" applyFont="1" applyFill="1" applyBorder="1" applyAlignment="1">
      <alignment horizontal="left" vertical="center"/>
    </xf>
    <xf numFmtId="0" fontId="4" fillId="6" borderId="34" xfId="15" applyFont="1" applyFill="1" applyBorder="1" applyAlignment="1">
      <alignment horizontal="center" vertical="center"/>
    </xf>
    <xf numFmtId="0" fontId="4" fillId="6" borderId="33" xfId="15" applyFont="1" applyFill="1" applyBorder="1" applyAlignment="1">
      <alignment horizontal="center" vertical="center"/>
    </xf>
    <xf numFmtId="0" fontId="4" fillId="6" borderId="32" xfId="15" applyFont="1" applyFill="1" applyBorder="1" applyAlignment="1">
      <alignment horizontal="center" vertical="center"/>
    </xf>
    <xf numFmtId="177" fontId="22" fillId="8" borderId="23" xfId="15" applyNumberFormat="1" applyFont="1" applyFill="1" applyBorder="1" applyAlignment="1">
      <alignment horizontal="left" vertical="center"/>
    </xf>
    <xf numFmtId="177" fontId="22" fillId="8" borderId="26" xfId="15" applyNumberFormat="1" applyFont="1" applyFill="1" applyBorder="1" applyAlignment="1">
      <alignment horizontal="left" vertical="center"/>
    </xf>
    <xf numFmtId="177" fontId="22" fillId="8" borderId="35" xfId="15" applyNumberFormat="1" applyFont="1" applyFill="1" applyBorder="1" applyAlignment="1">
      <alignment horizontal="left" vertical="center"/>
    </xf>
    <xf numFmtId="177" fontId="22" fillId="8" borderId="25" xfId="15" applyNumberFormat="1" applyFont="1" applyFill="1" applyBorder="1" applyAlignment="1">
      <alignment horizontal="left" vertical="center"/>
    </xf>
    <xf numFmtId="177" fontId="22" fillId="8" borderId="0" xfId="15" applyNumberFormat="1" applyFont="1" applyFill="1" applyAlignment="1">
      <alignment horizontal="left" vertical="center"/>
    </xf>
    <xf numFmtId="177" fontId="22" fillId="8" borderId="24" xfId="15" applyNumberFormat="1" applyFont="1" applyFill="1" applyBorder="1" applyAlignment="1">
      <alignment horizontal="left" vertical="center"/>
    </xf>
    <xf numFmtId="177" fontId="22" fillId="8" borderId="34" xfId="15" applyNumberFormat="1" applyFont="1" applyFill="1" applyBorder="1" applyAlignment="1">
      <alignment horizontal="left" vertical="center"/>
    </xf>
    <xf numFmtId="177" fontId="22" fillId="8" borderId="33" xfId="15" applyNumberFormat="1" applyFont="1" applyFill="1" applyBorder="1" applyAlignment="1">
      <alignment horizontal="left" vertical="center"/>
    </xf>
    <xf numFmtId="177" fontId="22" fillId="8" borderId="32" xfId="15" applyNumberFormat="1" applyFont="1" applyFill="1" applyBorder="1" applyAlignment="1">
      <alignment horizontal="left" vertical="center"/>
    </xf>
    <xf numFmtId="0" fontId="4" fillId="6" borderId="25" xfId="15" applyFont="1" applyFill="1" applyBorder="1" applyAlignment="1">
      <alignment horizontal="center" vertical="center" wrapText="1"/>
    </xf>
    <xf numFmtId="0" fontId="4" fillId="6" borderId="34" xfId="15" applyFont="1" applyFill="1" applyBorder="1" applyAlignment="1">
      <alignment horizontal="center" vertical="center" wrapText="1"/>
    </xf>
    <xf numFmtId="0" fontId="4" fillId="6" borderId="51" xfId="15" applyFont="1" applyFill="1" applyBorder="1" applyAlignment="1">
      <alignment horizontal="center" vertical="center" textRotation="255"/>
    </xf>
    <xf numFmtId="0" fontId="4" fillId="6" borderId="37" xfId="15" applyFont="1" applyFill="1" applyBorder="1" applyAlignment="1">
      <alignment horizontal="center" vertical="center" textRotation="255"/>
    </xf>
    <xf numFmtId="0" fontId="4" fillId="6" borderId="36" xfId="15" applyFont="1" applyFill="1" applyBorder="1" applyAlignment="1">
      <alignment horizontal="center" vertical="center" textRotation="255"/>
    </xf>
    <xf numFmtId="0" fontId="4" fillId="6" borderId="42" xfId="15" applyFont="1" applyFill="1" applyBorder="1" applyAlignment="1">
      <alignment horizontal="center" vertical="center"/>
    </xf>
    <xf numFmtId="0" fontId="4" fillId="6" borderId="41" xfId="15" applyFont="1" applyFill="1" applyBorder="1" applyAlignment="1">
      <alignment horizontal="center" vertical="center"/>
    </xf>
    <xf numFmtId="0" fontId="4" fillId="6" borderId="39" xfId="15" applyFont="1" applyFill="1" applyBorder="1" applyAlignment="1">
      <alignment horizontal="center" vertical="center"/>
    </xf>
    <xf numFmtId="0" fontId="4" fillId="6" borderId="38" xfId="15" applyFont="1" applyFill="1" applyBorder="1" applyAlignment="1">
      <alignment horizontal="center" vertical="center"/>
    </xf>
    <xf numFmtId="177" fontId="22" fillId="8" borderId="40" xfId="15" applyNumberFormat="1" applyFont="1" applyFill="1" applyBorder="1" applyAlignment="1">
      <alignment horizontal="left" vertical="center"/>
    </xf>
    <xf numFmtId="177" fontId="22" fillId="8" borderId="39" xfId="15" applyNumberFormat="1" applyFont="1" applyFill="1" applyBorder="1" applyAlignment="1">
      <alignment horizontal="left" vertical="center"/>
    </xf>
    <xf numFmtId="177" fontId="22" fillId="8" borderId="38" xfId="15" applyNumberFormat="1" applyFont="1" applyFill="1" applyBorder="1" applyAlignment="1">
      <alignment horizontal="left" vertical="center"/>
    </xf>
    <xf numFmtId="177" fontId="22" fillId="8" borderId="43" xfId="15" applyNumberFormat="1" applyFont="1" applyFill="1" applyBorder="1" applyAlignment="1">
      <alignment horizontal="left" vertical="center"/>
    </xf>
    <xf numFmtId="177" fontId="22" fillId="8" borderId="42" xfId="15" applyNumberFormat="1" applyFont="1" applyFill="1" applyBorder="1" applyAlignment="1">
      <alignment horizontal="left" vertical="center"/>
    </xf>
    <xf numFmtId="177" fontId="22" fillId="8" borderId="41" xfId="15" applyNumberFormat="1" applyFont="1" applyFill="1" applyBorder="1" applyAlignment="1">
      <alignment horizontal="left" vertical="center"/>
    </xf>
    <xf numFmtId="0" fontId="4" fillId="6" borderId="45" xfId="15" applyFont="1" applyFill="1" applyBorder="1" applyAlignment="1">
      <alignment horizontal="center" vertical="center" wrapText="1"/>
    </xf>
    <xf numFmtId="0" fontId="4" fillId="6" borderId="44" xfId="15" applyFont="1" applyFill="1" applyBorder="1" applyAlignment="1">
      <alignment horizontal="center" vertical="center" wrapText="1"/>
    </xf>
    <xf numFmtId="0" fontId="22" fillId="6" borderId="40" xfId="15" applyFont="1" applyFill="1" applyBorder="1" applyAlignment="1" applyProtection="1">
      <alignment horizontal="left" vertical="center" wrapText="1"/>
      <protection locked="0"/>
    </xf>
    <xf numFmtId="0" fontId="22" fillId="6" borderId="39" xfId="15" applyFont="1" applyFill="1" applyBorder="1" applyAlignment="1" applyProtection="1">
      <alignment horizontal="left" vertical="center"/>
      <protection locked="0"/>
    </xf>
    <xf numFmtId="0" fontId="22" fillId="6" borderId="38" xfId="15" applyFont="1" applyFill="1" applyBorder="1" applyAlignment="1" applyProtection="1">
      <alignment horizontal="left" vertical="center"/>
      <protection locked="0"/>
    </xf>
    <xf numFmtId="0" fontId="22" fillId="6" borderId="25" xfId="15" applyFont="1" applyFill="1" applyBorder="1" applyAlignment="1" applyProtection="1">
      <alignment horizontal="left" vertical="center" wrapText="1"/>
      <protection locked="0"/>
    </xf>
    <xf numFmtId="0" fontId="22" fillId="6" borderId="0" xfId="15" applyFont="1" applyFill="1" applyAlignment="1" applyProtection="1">
      <alignment horizontal="left" vertical="center"/>
      <protection locked="0"/>
    </xf>
    <xf numFmtId="0" fontId="22" fillId="6" borderId="24" xfId="15" applyFont="1" applyFill="1" applyBorder="1" applyAlignment="1" applyProtection="1">
      <alignment horizontal="left" vertical="center"/>
      <protection locked="0"/>
    </xf>
    <xf numFmtId="0" fontId="4" fillId="6" borderId="46" xfId="15" applyFont="1" applyFill="1" applyBorder="1" applyAlignment="1">
      <alignment horizontal="center" vertical="center" wrapText="1"/>
    </xf>
    <xf numFmtId="0" fontId="22" fillId="6" borderId="40" xfId="15" applyFont="1" applyFill="1" applyBorder="1" applyAlignment="1" applyProtection="1">
      <alignment horizontal="left" vertical="center"/>
      <protection locked="0"/>
    </xf>
    <xf numFmtId="0" fontId="22" fillId="6" borderId="25" xfId="15" applyFont="1" applyFill="1" applyBorder="1" applyAlignment="1" applyProtection="1">
      <alignment horizontal="left" vertical="center"/>
      <protection locked="0"/>
    </xf>
    <xf numFmtId="0" fontId="22" fillId="6" borderId="34" xfId="15" applyFont="1" applyFill="1" applyBorder="1" applyAlignment="1" applyProtection="1">
      <alignment horizontal="left" vertical="center"/>
      <protection locked="0"/>
    </xf>
    <xf numFmtId="0" fontId="22" fillId="6" borderId="33" xfId="15" applyFont="1" applyFill="1" applyBorder="1" applyAlignment="1" applyProtection="1">
      <alignment horizontal="left" vertical="center"/>
      <protection locked="0"/>
    </xf>
    <xf numFmtId="0" fontId="22" fillId="6" borderId="32" xfId="15" applyFont="1" applyFill="1" applyBorder="1" applyAlignment="1" applyProtection="1">
      <alignment horizontal="left" vertical="center"/>
      <protection locked="0"/>
    </xf>
    <xf numFmtId="0" fontId="4" fillId="6" borderId="23" xfId="15" applyFont="1" applyFill="1" applyBorder="1" applyAlignment="1">
      <alignment horizontal="center" vertical="center" wrapText="1"/>
    </xf>
    <xf numFmtId="0" fontId="4" fillId="6" borderId="26" xfId="15" applyFont="1" applyFill="1" applyBorder="1" applyAlignment="1">
      <alignment horizontal="center" vertical="center" wrapText="1"/>
    </xf>
    <xf numFmtId="0" fontId="4" fillId="6" borderId="35" xfId="15" applyFont="1" applyFill="1" applyBorder="1" applyAlignment="1">
      <alignment horizontal="center" vertical="center" wrapText="1"/>
    </xf>
    <xf numFmtId="0" fontId="22" fillId="6" borderId="23" xfId="15" applyFont="1" applyFill="1" applyBorder="1" applyAlignment="1" applyProtection="1">
      <alignment horizontal="left" vertical="center" wrapText="1"/>
      <protection locked="0"/>
    </xf>
    <xf numFmtId="0" fontId="21" fillId="6" borderId="26" xfId="15" applyFont="1" applyFill="1" applyBorder="1" applyAlignment="1" applyProtection="1">
      <alignment horizontal="left" vertical="center" wrapText="1"/>
      <protection locked="0"/>
    </xf>
    <xf numFmtId="0" fontId="21" fillId="6" borderId="35" xfId="15" applyFont="1" applyFill="1" applyBorder="1" applyAlignment="1" applyProtection="1">
      <alignment horizontal="left" vertical="center" wrapText="1"/>
      <protection locked="0"/>
    </xf>
    <xf numFmtId="0" fontId="21" fillId="6" borderId="25" xfId="15" applyFont="1" applyFill="1" applyBorder="1" applyAlignment="1" applyProtection="1">
      <alignment horizontal="left" vertical="center" wrapText="1"/>
      <protection locked="0"/>
    </xf>
    <xf numFmtId="0" fontId="21" fillId="6" borderId="0" xfId="15" applyFont="1" applyFill="1" applyAlignment="1" applyProtection="1">
      <alignment horizontal="left" vertical="center" wrapText="1"/>
      <protection locked="0"/>
    </xf>
    <xf numFmtId="0" fontId="21" fillId="6" borderId="24" xfId="15" applyFont="1" applyFill="1" applyBorder="1" applyAlignment="1" applyProtection="1">
      <alignment horizontal="left" vertical="center" wrapText="1"/>
      <protection locked="0"/>
    </xf>
    <xf numFmtId="0" fontId="21" fillId="6" borderId="34" xfId="15" applyFont="1" applyFill="1" applyBorder="1" applyAlignment="1" applyProtection="1">
      <alignment horizontal="left" vertical="center" wrapText="1"/>
      <protection locked="0"/>
    </xf>
    <xf numFmtId="0" fontId="21" fillId="6" borderId="33" xfId="15" applyFont="1" applyFill="1" applyBorder="1" applyAlignment="1" applyProtection="1">
      <alignment horizontal="left" vertical="center" wrapText="1"/>
      <protection locked="0"/>
    </xf>
    <xf numFmtId="0" fontId="21" fillId="6" borderId="32" xfId="15" applyFont="1" applyFill="1" applyBorder="1" applyAlignment="1" applyProtection="1">
      <alignment horizontal="left" vertical="center" wrapText="1"/>
      <protection locked="0"/>
    </xf>
    <xf numFmtId="0" fontId="4" fillId="6" borderId="0" xfId="15" applyFont="1" applyFill="1">
      <alignment vertical="center"/>
    </xf>
    <xf numFmtId="0" fontId="22" fillId="6" borderId="25" xfId="15" applyFont="1" applyFill="1" applyBorder="1" applyAlignment="1">
      <alignment horizontal="right" vertical="center"/>
    </xf>
    <xf numFmtId="0" fontId="22" fillId="6" borderId="0" xfId="15" applyFont="1" applyFill="1" applyAlignment="1">
      <alignment horizontal="right" vertical="center"/>
    </xf>
    <xf numFmtId="0" fontId="22" fillId="6" borderId="43" xfId="15" applyFont="1" applyFill="1" applyBorder="1" applyAlignment="1">
      <alignment horizontal="right" vertical="center"/>
    </xf>
    <xf numFmtId="0" fontId="22" fillId="6" borderId="42" xfId="15" applyFont="1" applyFill="1" applyBorder="1" applyAlignment="1">
      <alignment horizontal="right" vertical="center"/>
    </xf>
    <xf numFmtId="0" fontId="22" fillId="6" borderId="0" xfId="15" applyFont="1" applyFill="1" applyAlignment="1" applyProtection="1">
      <alignment horizontal="center" vertical="center"/>
      <protection locked="0"/>
    </xf>
    <xf numFmtId="0" fontId="22" fillId="6" borderId="42" xfId="15" applyFont="1" applyFill="1" applyBorder="1" applyAlignment="1" applyProtection="1">
      <alignment horizontal="center" vertical="center"/>
      <protection locked="0"/>
    </xf>
    <xf numFmtId="0" fontId="22" fillId="6" borderId="0" xfId="15" applyFont="1" applyFill="1" applyAlignment="1">
      <alignment horizontal="left" vertical="center"/>
    </xf>
    <xf numFmtId="0" fontId="22" fillId="6" borderId="50" xfId="15" applyFont="1" applyFill="1" applyBorder="1" applyAlignment="1">
      <alignment horizontal="left" vertical="center"/>
    </xf>
    <xf numFmtId="0" fontId="22" fillId="6" borderId="42" xfId="15" applyFont="1" applyFill="1" applyBorder="1" applyAlignment="1">
      <alignment horizontal="left" vertical="center"/>
    </xf>
    <xf numFmtId="0" fontId="22" fillId="6" borderId="48" xfId="15" applyFont="1" applyFill="1" applyBorder="1" applyAlignment="1">
      <alignment horizontal="left" vertical="center"/>
    </xf>
    <xf numFmtId="0" fontId="22" fillId="6" borderId="49" xfId="15" applyFont="1" applyFill="1" applyBorder="1">
      <alignment vertical="center"/>
    </xf>
    <xf numFmtId="0" fontId="22" fillId="6" borderId="39" xfId="15" applyFont="1" applyFill="1" applyBorder="1">
      <alignment vertical="center"/>
    </xf>
    <xf numFmtId="0" fontId="22" fillId="6" borderId="38" xfId="15" applyFont="1" applyFill="1" applyBorder="1">
      <alignment vertical="center"/>
    </xf>
    <xf numFmtId="0" fontId="22" fillId="6" borderId="47" xfId="15" applyFont="1" applyFill="1" applyBorder="1">
      <alignment vertical="center"/>
    </xf>
    <xf numFmtId="0" fontId="22" fillId="6" borderId="42" xfId="15" applyFont="1" applyFill="1" applyBorder="1">
      <alignment vertical="center"/>
    </xf>
    <xf numFmtId="0" fontId="22" fillId="6" borderId="41" xfId="15" applyFont="1" applyFill="1" applyBorder="1">
      <alignment vertical="center"/>
    </xf>
    <xf numFmtId="0" fontId="22" fillId="6" borderId="43" xfId="15" applyFont="1" applyFill="1" applyBorder="1" applyAlignment="1" applyProtection="1">
      <alignment horizontal="left" vertical="center"/>
      <protection locked="0"/>
    </xf>
    <xf numFmtId="0" fontId="22" fillId="6" borderId="42" xfId="15" applyFont="1" applyFill="1" applyBorder="1" applyAlignment="1" applyProtection="1">
      <alignment horizontal="left" vertical="center"/>
      <protection locked="0"/>
    </xf>
    <xf numFmtId="0" fontId="22" fillId="6" borderId="41" xfId="15" applyFont="1" applyFill="1" applyBorder="1" applyAlignment="1" applyProtection="1">
      <alignment horizontal="left" vertical="center"/>
      <protection locked="0"/>
    </xf>
    <xf numFmtId="0" fontId="31" fillId="0" borderId="0" xfId="17" applyFont="1" applyAlignment="1">
      <alignment horizontal="left" shrinkToFit="1"/>
    </xf>
    <xf numFmtId="0" fontId="33" fillId="0" borderId="12" xfId="17" applyFont="1" applyBorder="1" applyAlignment="1">
      <alignment horizontal="left"/>
    </xf>
    <xf numFmtId="0" fontId="33" fillId="0" borderId="27" xfId="17" applyFont="1" applyBorder="1" applyAlignment="1">
      <alignment horizontal="left"/>
    </xf>
    <xf numFmtId="0" fontId="33" fillId="0" borderId="13" xfId="17" applyFont="1" applyBorder="1" applyAlignment="1">
      <alignment horizontal="left"/>
    </xf>
    <xf numFmtId="0" fontId="63" fillId="0" borderId="0" xfId="17" applyFont="1" applyAlignment="1">
      <alignment horizontal="left"/>
    </xf>
    <xf numFmtId="0" fontId="59" fillId="0" borderId="68" xfId="17" applyFont="1" applyBorder="1" applyAlignment="1">
      <alignment horizontal="left" vertical="top" wrapText="1"/>
    </xf>
    <xf numFmtId="0" fontId="59" fillId="0" borderId="0" xfId="17" applyFont="1" applyAlignment="1">
      <alignment horizontal="left" vertical="top" wrapText="1"/>
    </xf>
    <xf numFmtId="0" fontId="59" fillId="0" borderId="71" xfId="17" applyFont="1" applyBorder="1" applyAlignment="1">
      <alignment horizontal="left" vertical="top" wrapText="1"/>
    </xf>
    <xf numFmtId="0" fontId="59" fillId="0" borderId="29" xfId="17" applyFont="1" applyBorder="1" applyAlignment="1">
      <alignment horizontal="left" vertical="top" wrapText="1"/>
    </xf>
    <xf numFmtId="0" fontId="59" fillId="0" borderId="14" xfId="17" applyFont="1" applyBorder="1" applyAlignment="1">
      <alignment horizontal="left" vertical="top" wrapText="1"/>
    </xf>
    <xf numFmtId="0" fontId="59" fillId="0" borderId="28" xfId="17" applyFont="1" applyBorder="1" applyAlignment="1">
      <alignment horizontal="left" vertical="top" wrapText="1"/>
    </xf>
    <xf numFmtId="0" fontId="56" fillId="5" borderId="70" xfId="17" applyFont="1" applyFill="1" applyBorder="1" applyAlignment="1">
      <alignment horizontal="center" vertical="center" shrinkToFit="1"/>
    </xf>
    <xf numFmtId="0" fontId="56" fillId="5" borderId="109" xfId="17" applyFont="1" applyFill="1" applyBorder="1" applyAlignment="1">
      <alignment horizontal="center" vertical="center" shrinkToFit="1"/>
    </xf>
    <xf numFmtId="0" fontId="58" fillId="9" borderId="18" xfId="17" applyFont="1" applyFill="1" applyBorder="1" applyAlignment="1">
      <alignment horizontal="center" vertical="center" textRotation="255"/>
    </xf>
    <xf numFmtId="0" fontId="58" fillId="9" borderId="11" xfId="17" applyFont="1" applyFill="1" applyBorder="1" applyAlignment="1">
      <alignment horizontal="center" vertical="center" textRotation="255"/>
    </xf>
    <xf numFmtId="0" fontId="59" fillId="0" borderId="27" xfId="17" applyFont="1" applyBorder="1" applyAlignment="1">
      <alignment horizontal="left" vertical="top" wrapText="1"/>
    </xf>
    <xf numFmtId="0" fontId="59" fillId="0" borderId="12" xfId="17" applyFont="1" applyBorder="1" applyAlignment="1">
      <alignment horizontal="left" vertical="top" wrapText="1"/>
    </xf>
    <xf numFmtId="0" fontId="59" fillId="0" borderId="13" xfId="17" applyFont="1" applyBorder="1" applyAlignment="1">
      <alignment horizontal="left" vertical="top" wrapText="1"/>
    </xf>
    <xf numFmtId="0" fontId="54" fillId="0" borderId="12" xfId="17" applyFont="1" applyBorder="1" applyAlignment="1">
      <alignment horizontal="left" vertical="center"/>
    </xf>
    <xf numFmtId="0" fontId="55" fillId="10" borderId="12" xfId="17" applyFont="1" applyFill="1" applyBorder="1" applyAlignment="1">
      <alignment horizontal="center"/>
    </xf>
    <xf numFmtId="0" fontId="56" fillId="5" borderId="2" xfId="17" applyFont="1" applyFill="1" applyBorder="1" applyAlignment="1">
      <alignment horizontal="center" vertical="center" shrinkToFit="1"/>
    </xf>
    <xf numFmtId="0" fontId="56" fillId="5" borderId="8" xfId="17" applyFont="1" applyFill="1" applyBorder="1" applyAlignment="1">
      <alignment horizontal="center" vertical="center" shrinkToFit="1"/>
    </xf>
    <xf numFmtId="0" fontId="36" fillId="5" borderId="73" xfId="17" applyFont="1" applyFill="1" applyBorder="1" applyAlignment="1">
      <alignment horizontal="center" vertical="top"/>
    </xf>
    <xf numFmtId="0" fontId="40" fillId="0" borderId="2" xfId="17" applyFont="1" applyBorder="1" applyAlignment="1">
      <alignment horizontal="left" vertical="top"/>
    </xf>
    <xf numFmtId="0" fontId="40" fillId="0" borderId="2" xfId="17" applyFont="1" applyBorder="1" applyAlignment="1">
      <alignment horizontal="left" vertical="top" wrapText="1"/>
    </xf>
    <xf numFmtId="0" fontId="36" fillId="5" borderId="0" xfId="17" applyFont="1" applyFill="1" applyAlignment="1">
      <alignment horizontal="center" vertical="center" textRotation="255"/>
    </xf>
    <xf numFmtId="0" fontId="40" fillId="0" borderId="29" xfId="17" applyFont="1" applyBorder="1" applyAlignment="1">
      <alignment horizontal="left" vertical="top" wrapText="1"/>
    </xf>
    <xf numFmtId="0" fontId="40" fillId="0" borderId="14" xfId="17" applyFont="1" applyBorder="1" applyAlignment="1">
      <alignment horizontal="left" vertical="top" wrapText="1"/>
    </xf>
    <xf numFmtId="0" fontId="40" fillId="0" borderId="28" xfId="17" applyFont="1" applyBorder="1" applyAlignment="1">
      <alignment horizontal="left" vertical="top" wrapText="1"/>
    </xf>
    <xf numFmtId="0" fontId="40" fillId="0" borderId="68" xfId="17" applyFont="1" applyBorder="1" applyAlignment="1">
      <alignment horizontal="left" vertical="top" wrapText="1"/>
    </xf>
    <xf numFmtId="0" fontId="40" fillId="0" borderId="0" xfId="17" applyFont="1" applyAlignment="1">
      <alignment horizontal="left" vertical="top" wrapText="1"/>
    </xf>
    <xf numFmtId="0" fontId="40" fillId="0" borderId="71" xfId="17" applyFont="1" applyBorder="1" applyAlignment="1">
      <alignment horizontal="left" vertical="top" wrapText="1"/>
    </xf>
    <xf numFmtId="0" fontId="40" fillId="0" borderId="27" xfId="17" applyFont="1" applyBorder="1" applyAlignment="1">
      <alignment horizontal="left" vertical="top" wrapText="1"/>
    </xf>
    <xf numFmtId="0" fontId="40" fillId="0" borderId="12" xfId="17" applyFont="1" applyBorder="1" applyAlignment="1">
      <alignment horizontal="left" vertical="top" wrapText="1"/>
    </xf>
    <xf numFmtId="0" fontId="40" fillId="0" borderId="13" xfId="17" applyFont="1" applyBorder="1" applyAlignment="1">
      <alignment horizontal="left" vertical="top" wrapText="1"/>
    </xf>
    <xf numFmtId="0" fontId="40" fillId="0" borderId="14" xfId="17" applyFont="1" applyBorder="1" applyAlignment="1">
      <alignment horizontal="left" vertical="top"/>
    </xf>
    <xf numFmtId="0" fontId="40" fillId="0" borderId="28" xfId="17" applyFont="1" applyBorder="1" applyAlignment="1">
      <alignment horizontal="left" vertical="top"/>
    </xf>
    <xf numFmtId="0" fontId="40" fillId="0" borderId="68" xfId="17" applyFont="1" applyBorder="1" applyAlignment="1">
      <alignment horizontal="left" vertical="top"/>
    </xf>
    <xf numFmtId="0" fontId="40" fillId="0" borderId="0" xfId="17" applyFont="1" applyAlignment="1">
      <alignment horizontal="left" vertical="top"/>
    </xf>
    <xf numFmtId="0" fontId="40" fillId="0" borderId="71" xfId="17" applyFont="1" applyBorder="1" applyAlignment="1">
      <alignment horizontal="left" vertical="top"/>
    </xf>
    <xf numFmtId="0" fontId="40" fillId="0" borderId="27" xfId="17" applyFont="1" applyBorder="1" applyAlignment="1">
      <alignment horizontal="left" vertical="top"/>
    </xf>
    <xf numFmtId="0" fontId="40" fillId="0" borderId="12" xfId="17" applyFont="1" applyBorder="1" applyAlignment="1">
      <alignment horizontal="left" vertical="top"/>
    </xf>
    <xf numFmtId="0" fontId="40" fillId="0" borderId="13" xfId="17" applyFont="1" applyBorder="1" applyAlignment="1">
      <alignment horizontal="left" vertical="top"/>
    </xf>
    <xf numFmtId="0" fontId="33" fillId="0" borderId="2" xfId="17" applyFont="1" applyBorder="1" applyAlignment="1">
      <alignment horizontal="left" vertical="top"/>
    </xf>
    <xf numFmtId="0" fontId="33" fillId="0" borderId="2" xfId="17" applyFont="1" applyBorder="1" applyAlignment="1">
      <alignment horizontal="left" vertical="top" wrapText="1"/>
    </xf>
    <xf numFmtId="0" fontId="36" fillId="5" borderId="107" xfId="17" applyFont="1" applyFill="1" applyBorder="1" applyAlignment="1">
      <alignment horizontal="center" vertical="top"/>
    </xf>
    <xf numFmtId="0" fontId="36" fillId="5" borderId="71" xfId="17" applyFont="1" applyFill="1" applyBorder="1" applyAlignment="1">
      <alignment horizontal="center" vertical="top"/>
    </xf>
    <xf numFmtId="0" fontId="36" fillId="5" borderId="108" xfId="17" applyFont="1" applyFill="1" applyBorder="1" applyAlignment="1">
      <alignment horizontal="center" vertical="top"/>
    </xf>
    <xf numFmtId="0" fontId="33" fillId="0" borderId="29" xfId="17" applyFont="1" applyBorder="1" applyAlignment="1">
      <alignment horizontal="left" vertical="top"/>
    </xf>
    <xf numFmtId="0" fontId="33" fillId="0" borderId="14" xfId="17" applyFont="1" applyBorder="1" applyAlignment="1">
      <alignment horizontal="left" vertical="top"/>
    </xf>
    <xf numFmtId="0" fontId="33" fillId="0" borderId="28" xfId="17" applyFont="1" applyBorder="1" applyAlignment="1">
      <alignment horizontal="left" vertical="top"/>
    </xf>
    <xf numFmtId="0" fontId="33" fillId="0" borderId="68" xfId="17" applyFont="1" applyBorder="1" applyAlignment="1">
      <alignment horizontal="left" vertical="top"/>
    </xf>
    <xf numFmtId="0" fontId="33" fillId="0" borderId="0" xfId="17" applyFont="1" applyAlignment="1">
      <alignment horizontal="left" vertical="top"/>
    </xf>
    <xf numFmtId="0" fontId="33" fillId="0" borderId="71" xfId="17" applyFont="1" applyBorder="1" applyAlignment="1">
      <alignment horizontal="left" vertical="top"/>
    </xf>
    <xf numFmtId="0" fontId="33" fillId="0" borderId="27" xfId="17" applyFont="1" applyBorder="1" applyAlignment="1">
      <alignment horizontal="left" vertical="top"/>
    </xf>
    <xf numFmtId="0" fontId="33" fillId="0" borderId="12" xfId="17" applyFont="1" applyBorder="1" applyAlignment="1">
      <alignment horizontal="left" vertical="top"/>
    </xf>
    <xf numFmtId="0" fontId="33" fillId="0" borderId="13" xfId="17" applyFont="1" applyBorder="1" applyAlignment="1">
      <alignment horizontal="left" vertical="top"/>
    </xf>
    <xf numFmtId="0" fontId="33" fillId="0" borderId="29" xfId="17" applyFont="1" applyBorder="1" applyAlignment="1">
      <alignment horizontal="left" vertical="top" wrapText="1"/>
    </xf>
    <xf numFmtId="0" fontId="34" fillId="5" borderId="72" xfId="17" applyFont="1" applyFill="1" applyBorder="1" applyAlignment="1">
      <alignment horizontal="center" vertical="center"/>
    </xf>
    <xf numFmtId="0" fontId="36" fillId="5" borderId="0" xfId="17" applyFont="1" applyFill="1" applyAlignment="1">
      <alignment horizontal="center" vertical="top"/>
    </xf>
    <xf numFmtId="0" fontId="33" fillId="0" borderId="16" xfId="17" applyFont="1" applyBorder="1" applyAlignment="1">
      <alignment horizontal="left" vertical="top"/>
    </xf>
    <xf numFmtId="0" fontId="33" fillId="0" borderId="16" xfId="17" applyFont="1" applyBorder="1" applyAlignment="1">
      <alignment horizontal="left" vertical="top" wrapText="1"/>
    </xf>
  </cellXfs>
  <cellStyles count="18">
    <cellStyle name="ハイパーリンク" xfId="16" builtinId="8"/>
    <cellStyle name="桁区切り" xfId="1" builtinId="6"/>
    <cellStyle name="桁区切り 2" xfId="3" xr:uid="{00000000-0005-0000-0000-000002000000}"/>
    <cellStyle name="桁区切り 2 2" xfId="4" xr:uid="{00000000-0005-0000-0000-000003000000}"/>
    <cellStyle name="桁区切り 2 3" xfId="5" xr:uid="{00000000-0005-0000-0000-000004000000}"/>
    <cellStyle name="桁区切り 3" xfId="6" xr:uid="{00000000-0005-0000-0000-000005000000}"/>
    <cellStyle name="桁区切り 4" xfId="7" xr:uid="{00000000-0005-0000-0000-000006000000}"/>
    <cellStyle name="桁区切り 5" xfId="2" xr:uid="{00000000-0005-0000-0000-000007000000}"/>
    <cellStyle name="通貨 2" xfId="8" xr:uid="{00000000-0005-0000-0000-000008000000}"/>
    <cellStyle name="標準" xfId="0" builtinId="0"/>
    <cellStyle name="標準 2" xfId="9" xr:uid="{00000000-0005-0000-0000-00000A000000}"/>
    <cellStyle name="標準 2 2" xfId="10" xr:uid="{00000000-0005-0000-0000-00000B000000}"/>
    <cellStyle name="標準 2 2 2" xfId="11" xr:uid="{00000000-0005-0000-0000-00000C000000}"/>
    <cellStyle name="標準 3" xfId="12" xr:uid="{00000000-0005-0000-0000-00000D000000}"/>
    <cellStyle name="標準 4" xfId="13" xr:uid="{00000000-0005-0000-0000-00000E000000}"/>
    <cellStyle name="標準 5" xfId="14" xr:uid="{00000000-0005-0000-0000-00000F000000}"/>
    <cellStyle name="標準 6" xfId="15" xr:uid="{00000000-0005-0000-0000-000010000000}"/>
    <cellStyle name="標準 7" xfId="17" xr:uid="{28363C4D-59B9-4E52-8ECA-95FF7EF600AB}"/>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oneCellAnchor>
    <xdr:from>
      <xdr:col>13</xdr:col>
      <xdr:colOff>526144</xdr:colOff>
      <xdr:row>33</xdr:row>
      <xdr:rowOff>216808</xdr:rowOff>
    </xdr:from>
    <xdr:ext cx="3781425" cy="3408136"/>
    <xdr:sp macro="" textlink="">
      <xdr:nvSpPr>
        <xdr:cNvPr id="2" name="角丸四角形吹き出し 1">
          <a:extLst>
            <a:ext uri="{FF2B5EF4-FFF2-40B4-BE49-F238E27FC236}">
              <a16:creationId xmlns:a16="http://schemas.microsoft.com/office/drawing/2014/main" id="{00000000-0008-0000-0000-000006000000}"/>
            </a:ext>
          </a:extLst>
        </xdr:cNvPr>
        <xdr:cNvSpPr/>
      </xdr:nvSpPr>
      <xdr:spPr>
        <a:xfrm>
          <a:off x="10170887" y="7880351"/>
          <a:ext cx="3781425" cy="3408136"/>
        </a:xfrm>
        <a:prstGeom prst="wedgeRoundRectCallout">
          <a:avLst>
            <a:gd name="adj1" fmla="val -49655"/>
            <a:gd name="adj2" fmla="val -1884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lIns="36000" rIns="36000" rtlCol="0" anchor="t">
          <a:noAutofit/>
        </a:bodyPr>
        <a:lstStyle/>
        <a:p>
          <a:r>
            <a:rPr lang="ja-JP" altLang="en-US" sz="1100" b="0" i="0">
              <a:solidFill>
                <a:schemeClr val="dk1"/>
              </a:solidFill>
              <a:effectLst/>
              <a:latin typeface="+mn-lt"/>
              <a:ea typeface="+mn-ea"/>
              <a:cs typeface="+mn-cs"/>
            </a:rPr>
            <a:t>交付金申請上限額について</a:t>
          </a:r>
        </a:p>
        <a:p>
          <a:r>
            <a:rPr lang="ja-JP" altLang="en-US" sz="1100" b="0" i="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・活動別の交付金申請上限額は、実績で再計算されます。</a:t>
          </a:r>
          <a:endParaRPr lang="ja-JP" altLang="ja-JP">
            <a:effectLst/>
          </a:endParaRPr>
        </a:p>
        <a:p>
          <a:r>
            <a:rPr lang="ja-JP" altLang="ja-JP" sz="1100" b="0" i="0">
              <a:solidFill>
                <a:schemeClr val="dk1"/>
              </a:solidFill>
              <a:effectLst/>
              <a:latin typeface="+mn-lt"/>
              <a:ea typeface="+mn-ea"/>
              <a:cs typeface="+mn-cs"/>
            </a:rPr>
            <a:t>（予算計画時の上限額で固定されるわけではありません。実績が優先されます。）</a:t>
          </a:r>
          <a:endParaRPr lang="ja-JP" altLang="ja-JP">
            <a:effectLst/>
          </a:endParaRPr>
        </a:p>
        <a:p>
          <a:r>
            <a:rPr lang="ja-JP" altLang="ja-JP" sz="1100" b="0" i="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・交付金申請上限額よりも対象経費の合計額が下回った場合、対象経費の合計額が交付申請上限額となります。</a:t>
          </a:r>
          <a:endParaRPr lang="ja-JP" altLang="ja-JP">
            <a:effectLst/>
          </a:endParaRPr>
        </a:p>
        <a:p>
          <a:endParaRPr lang="en-US" altLang="ja-JP" sz="1100" b="0" i="0">
            <a:solidFill>
              <a:schemeClr val="dk1"/>
            </a:solidFill>
            <a:effectLst/>
            <a:latin typeface="+mn-lt"/>
            <a:ea typeface="+mn-ea"/>
            <a:cs typeface="+mn-cs"/>
          </a:endParaRPr>
        </a:p>
        <a:p>
          <a:r>
            <a:rPr lang="ja-JP" altLang="en-US" sz="1100" b="0" i="0">
              <a:solidFill>
                <a:schemeClr val="dk1"/>
              </a:solidFill>
              <a:effectLst/>
              <a:latin typeface="+mn-lt"/>
              <a:ea typeface="+mn-ea"/>
              <a:cs typeface="+mn-cs"/>
            </a:rPr>
            <a:t>・</a:t>
          </a:r>
          <a:r>
            <a:rPr lang="ja-JP" altLang="en-US" sz="1100" b="0" i="0">
              <a:solidFill>
                <a:sysClr val="windowText" lastClr="000000"/>
              </a:solidFill>
              <a:effectLst/>
              <a:latin typeface="+mn-lt"/>
              <a:ea typeface="+mn-ea"/>
              <a:cs typeface="+mn-cs"/>
            </a:rPr>
            <a:t>同一申請額区分内では交付金の付け替えが可能なため、実績での交付金申請上限額の範囲内であれば、内示を受けた交付金額を超えて、交付金を申請することができます。</a:t>
          </a:r>
        </a:p>
        <a:p>
          <a:r>
            <a:rPr lang="ja-JP" altLang="en-US" sz="1100" b="0" i="0">
              <a:solidFill>
                <a:sysClr val="windowText" lastClr="000000"/>
              </a:solidFill>
              <a:effectLst/>
              <a:latin typeface="+mn-lt"/>
              <a:ea typeface="+mn-ea"/>
              <a:cs typeface="+mn-cs"/>
            </a:rPr>
            <a:t>ただし、その場合、同一区分内の他の活動への交付金が減額されることになります。（申請額区分の交付金内示合計額を超えて申請することはできません。）</a:t>
          </a:r>
        </a:p>
        <a:p>
          <a:r>
            <a:rPr lang="ja-JP" altLang="en-US" sz="1100" b="0" i="0">
              <a:solidFill>
                <a:sysClr val="windowText" lastClr="000000"/>
              </a:solidFill>
              <a:effectLst/>
              <a:latin typeface="+mn-lt"/>
              <a:ea typeface="+mn-ea"/>
              <a:cs typeface="+mn-cs"/>
            </a:rPr>
            <a:t> </a:t>
          </a:r>
        </a:p>
      </xdr:txBody>
    </xdr:sp>
    <xdr:clientData/>
  </xdr:oneCellAnchor>
  <xdr:twoCellAnchor>
    <xdr:from>
      <xdr:col>0</xdr:col>
      <xdr:colOff>127000</xdr:colOff>
      <xdr:row>2</xdr:row>
      <xdr:rowOff>0</xdr:rowOff>
    </xdr:from>
    <xdr:to>
      <xdr:col>5</xdr:col>
      <xdr:colOff>181428</xdr:colOff>
      <xdr:row>6</xdr:row>
      <xdr:rowOff>187100</xdr:rowOff>
    </xdr:to>
    <xdr:sp macro="" textlink="">
      <xdr:nvSpPr>
        <xdr:cNvPr id="5" name="吹き出し: 下矢印 4">
          <a:extLst>
            <a:ext uri="{FF2B5EF4-FFF2-40B4-BE49-F238E27FC236}">
              <a16:creationId xmlns:a16="http://schemas.microsoft.com/office/drawing/2014/main" id="{C701DA1F-86F6-4E88-9E7D-B95629FEAA98}"/>
            </a:ext>
          </a:extLst>
        </xdr:cNvPr>
        <xdr:cNvSpPr/>
      </xdr:nvSpPr>
      <xdr:spPr>
        <a:xfrm>
          <a:off x="127000" y="589643"/>
          <a:ext cx="2966357" cy="1130528"/>
        </a:xfrm>
        <a:prstGeom prst="downArrowCallout">
          <a:avLst>
            <a:gd name="adj1" fmla="val 18889"/>
            <a:gd name="adj2" fmla="val 25000"/>
            <a:gd name="adj3" fmla="val 15773"/>
            <a:gd name="adj4" fmla="val 6687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ysClr val="windowText" lastClr="000000"/>
              </a:solidFill>
            </a:rPr>
            <a:t>区分番号は、右側の区分表</a:t>
          </a:r>
          <a:r>
            <a:rPr kumimoji="1" lang="en-US" altLang="ja-JP" sz="1100" b="1">
              <a:solidFill>
                <a:srgbClr val="FF0000"/>
              </a:solidFill>
            </a:rPr>
            <a:t>【</a:t>
          </a:r>
          <a:r>
            <a:rPr kumimoji="1" lang="ja-JP" altLang="en-US" sz="1100" b="1">
              <a:solidFill>
                <a:srgbClr val="FF0000"/>
              </a:solidFill>
            </a:rPr>
            <a:t>区分番号</a:t>
          </a:r>
          <a:r>
            <a:rPr kumimoji="1" lang="en-US" altLang="ja-JP" sz="1100" b="1">
              <a:solidFill>
                <a:srgbClr val="FF0000"/>
              </a:solidFill>
            </a:rPr>
            <a:t>】</a:t>
          </a:r>
          <a:r>
            <a:rPr kumimoji="1" lang="ja-JP" altLang="en-US" sz="1100" b="1">
              <a:solidFill>
                <a:sysClr val="windowText" lastClr="000000"/>
              </a:solidFill>
            </a:rPr>
            <a:t>より、作成する事業のの番号を入力してください。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「中区分」および「小区分」が自動表示されます。</a:t>
          </a:r>
        </a:p>
      </xdr:txBody>
    </xdr:sp>
    <xdr:clientData/>
  </xdr:twoCellAnchor>
  <xdr:twoCellAnchor>
    <xdr:from>
      <xdr:col>19</xdr:col>
      <xdr:colOff>616858</xdr:colOff>
      <xdr:row>1</xdr:row>
      <xdr:rowOff>27213</xdr:rowOff>
    </xdr:from>
    <xdr:to>
      <xdr:col>21</xdr:col>
      <xdr:colOff>130629</xdr:colOff>
      <xdr:row>30</xdr:row>
      <xdr:rowOff>206829</xdr:rowOff>
    </xdr:to>
    <xdr:sp macro="" textlink="">
      <xdr:nvSpPr>
        <xdr:cNvPr id="4" name="正方形/長方形 3">
          <a:extLst>
            <a:ext uri="{FF2B5EF4-FFF2-40B4-BE49-F238E27FC236}">
              <a16:creationId xmlns:a16="http://schemas.microsoft.com/office/drawing/2014/main" id="{1A99AD63-C420-4AE3-A8E8-DC6BD9631FC8}"/>
            </a:ext>
          </a:extLst>
        </xdr:cNvPr>
        <xdr:cNvSpPr/>
      </xdr:nvSpPr>
      <xdr:spPr>
        <a:xfrm>
          <a:off x="14267544" y="190499"/>
          <a:ext cx="863599" cy="702673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19</xdr:col>
      <xdr:colOff>609608</xdr:colOff>
      <xdr:row>33</xdr:row>
      <xdr:rowOff>188684</xdr:rowOff>
    </xdr:from>
    <xdr:ext cx="2781300" cy="823687"/>
    <xdr:sp macro="" textlink="">
      <xdr:nvSpPr>
        <xdr:cNvPr id="6" name="角丸四角形吹き出し 5">
          <a:extLst>
            <a:ext uri="{FF2B5EF4-FFF2-40B4-BE49-F238E27FC236}">
              <a16:creationId xmlns:a16="http://schemas.microsoft.com/office/drawing/2014/main" id="{C0712A94-AFBD-4B06-9237-82A977DADE1F}"/>
            </a:ext>
          </a:extLst>
        </xdr:cNvPr>
        <xdr:cNvSpPr/>
      </xdr:nvSpPr>
      <xdr:spPr>
        <a:xfrm>
          <a:off x="14260294" y="7852227"/>
          <a:ext cx="2781300" cy="823687"/>
        </a:xfrm>
        <a:prstGeom prst="wedgeRoundRectCallout">
          <a:avLst>
            <a:gd name="adj1" fmla="val -22492"/>
            <a:gd name="adj2" fmla="val -99342"/>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u="sng">
              <a:solidFill>
                <a:sysClr val="windowText" lastClr="000000"/>
              </a:solidFill>
            </a:rPr>
            <a:t>【</a:t>
          </a:r>
          <a:r>
            <a:rPr kumimoji="1" lang="ja-JP" altLang="en-US" sz="1100" u="sng">
              <a:solidFill>
                <a:sysClr val="windowText" lastClr="000000"/>
              </a:solidFill>
            </a:rPr>
            <a:t>区分表・区分番号</a:t>
          </a:r>
          <a:r>
            <a:rPr kumimoji="1" lang="en-US" altLang="ja-JP" sz="1100" u="sng">
              <a:solidFill>
                <a:sysClr val="windowText" lastClr="000000"/>
              </a:solidFill>
            </a:rPr>
            <a:t>】</a:t>
          </a:r>
          <a:endParaRPr lang="ja-JP" altLang="ja-JP" sz="1100">
            <a:effectLst/>
          </a:endParaRPr>
        </a:p>
        <a:p>
          <a:pPr algn="l"/>
          <a:endParaRPr kumimoji="1" lang="en-US" altLang="ja-JP" sz="900">
            <a:solidFill>
              <a:sysClr val="windowText" lastClr="000000"/>
            </a:solidFill>
          </a:endParaRPr>
        </a:p>
        <a:p>
          <a:pPr algn="l"/>
          <a:r>
            <a:rPr kumimoji="1" lang="ja-JP" altLang="en-US" sz="900">
              <a:solidFill>
                <a:sysClr val="windowText" lastClr="000000"/>
              </a:solidFill>
            </a:rPr>
            <a:t>上記の</a:t>
          </a:r>
          <a:r>
            <a:rPr kumimoji="1" lang="en-US" altLang="ja-JP" sz="900">
              <a:solidFill>
                <a:sysClr val="windowText" lastClr="000000"/>
              </a:solidFill>
            </a:rPr>
            <a:t>【</a:t>
          </a:r>
          <a:r>
            <a:rPr kumimoji="1" lang="ja-JP" altLang="en-US" sz="900">
              <a:solidFill>
                <a:sysClr val="windowText" lastClr="000000"/>
              </a:solidFill>
            </a:rPr>
            <a:t>区分番号</a:t>
          </a:r>
          <a:r>
            <a:rPr kumimoji="1" lang="en-US" altLang="ja-JP" sz="900">
              <a:solidFill>
                <a:sysClr val="windowText" lastClr="000000"/>
              </a:solidFill>
            </a:rPr>
            <a:t>】</a:t>
          </a:r>
          <a:r>
            <a:rPr kumimoji="1" lang="ja-JP" altLang="en-US" sz="900">
              <a:solidFill>
                <a:sysClr val="windowText" lastClr="000000"/>
              </a:solidFill>
            </a:rPr>
            <a:t>①～㉘を収支予算書の</a:t>
          </a:r>
          <a:r>
            <a:rPr kumimoji="1" lang="en-US" altLang="ja-JP" sz="900">
              <a:solidFill>
                <a:sysClr val="windowText" lastClr="000000"/>
              </a:solidFill>
            </a:rPr>
            <a:t>『</a:t>
          </a:r>
          <a:r>
            <a:rPr kumimoji="1" lang="ja-JP" altLang="en-US" sz="900">
              <a:solidFill>
                <a:sysClr val="windowText" lastClr="000000"/>
              </a:solidFill>
            </a:rPr>
            <a:t>区分番号</a:t>
          </a:r>
          <a:r>
            <a:rPr kumimoji="1" lang="en-US" altLang="ja-JP" sz="900">
              <a:solidFill>
                <a:sysClr val="windowText" lastClr="000000"/>
              </a:solidFill>
            </a:rPr>
            <a:t>』</a:t>
          </a:r>
          <a:r>
            <a:rPr kumimoji="1" lang="ja-JP" altLang="en-US" sz="900">
              <a:solidFill>
                <a:sysClr val="windowText" lastClr="000000"/>
              </a:solidFill>
            </a:rPr>
            <a:t>欄へ入力して、申請する事業を作成してください</a:t>
          </a:r>
          <a:endParaRPr kumimoji="1" lang="en-US" altLang="ja-JP" sz="900">
            <a:solidFill>
              <a:sysClr val="windowText" lastClr="000000"/>
            </a:solidFill>
          </a:endParaRPr>
        </a:p>
      </xdr:txBody>
    </xdr:sp>
    <xdr:clientData/>
  </xdr:oneCellAnchor>
  <xdr:twoCellAnchor>
    <xdr:from>
      <xdr:col>1</xdr:col>
      <xdr:colOff>5101</xdr:colOff>
      <xdr:row>0</xdr:row>
      <xdr:rowOff>17009</xdr:rowOff>
    </xdr:from>
    <xdr:to>
      <xdr:col>3</xdr:col>
      <xdr:colOff>356984</xdr:colOff>
      <xdr:row>1</xdr:row>
      <xdr:rowOff>160023</xdr:rowOff>
    </xdr:to>
    <xdr:sp macro="" textlink="">
      <xdr:nvSpPr>
        <xdr:cNvPr id="3" name="テキスト ボックス 2">
          <a:extLst>
            <a:ext uri="{FF2B5EF4-FFF2-40B4-BE49-F238E27FC236}">
              <a16:creationId xmlns:a16="http://schemas.microsoft.com/office/drawing/2014/main" id="{2E3360DC-5867-483D-9563-4511D1E4003E}"/>
            </a:ext>
          </a:extLst>
        </xdr:cNvPr>
        <xdr:cNvSpPr txBox="1"/>
      </xdr:nvSpPr>
      <xdr:spPr>
        <a:xfrm>
          <a:off x="183695" y="17009"/>
          <a:ext cx="1506789" cy="30970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0000FF"/>
              </a:solidFill>
            </a:rPr>
            <a:t>D-fund2023</a:t>
          </a:r>
          <a:endParaRPr kumimoji="1" lang="ja-JP" altLang="en-US" sz="1400">
            <a:solidFill>
              <a:srgbClr val="0000FF"/>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9525</xdr:rowOff>
    </xdr:from>
    <xdr:to>
      <xdr:col>2</xdr:col>
      <xdr:colOff>102532</xdr:colOff>
      <xdr:row>1</xdr:row>
      <xdr:rowOff>110357</xdr:rowOff>
    </xdr:to>
    <xdr:sp macro="" textlink="">
      <xdr:nvSpPr>
        <xdr:cNvPr id="2" name="テキスト ボックス 1">
          <a:extLst>
            <a:ext uri="{FF2B5EF4-FFF2-40B4-BE49-F238E27FC236}">
              <a16:creationId xmlns:a16="http://schemas.microsoft.com/office/drawing/2014/main" id="{BA889E99-228F-4C5B-AA1B-CED14BAC02E7}"/>
            </a:ext>
          </a:extLst>
        </xdr:cNvPr>
        <xdr:cNvSpPr txBox="1"/>
      </xdr:nvSpPr>
      <xdr:spPr>
        <a:xfrm>
          <a:off x="295275" y="9525"/>
          <a:ext cx="1493182" cy="3199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0000FF"/>
              </a:solidFill>
            </a:rPr>
            <a:t>D-fund2023</a:t>
          </a:r>
          <a:endParaRPr kumimoji="1" lang="ja-JP" altLang="en-US" sz="1400">
            <a:solidFill>
              <a:srgbClr val="0000FF"/>
            </a:solidFill>
          </a:endParaRPr>
        </a:p>
      </xdr:txBody>
    </xdr:sp>
    <xdr:clientData/>
  </xdr:twoCellAnchor>
  <xdr:twoCellAnchor>
    <xdr:from>
      <xdr:col>6</xdr:col>
      <xdr:colOff>2028825</xdr:colOff>
      <xdr:row>2</xdr:row>
      <xdr:rowOff>142875</xdr:rowOff>
    </xdr:from>
    <xdr:to>
      <xdr:col>9</xdr:col>
      <xdr:colOff>733425</xdr:colOff>
      <xdr:row>3</xdr:row>
      <xdr:rowOff>47625</xdr:rowOff>
    </xdr:to>
    <xdr:sp macro="" textlink="">
      <xdr:nvSpPr>
        <xdr:cNvPr id="3" name="テキスト ボックス 2">
          <a:extLst>
            <a:ext uri="{FF2B5EF4-FFF2-40B4-BE49-F238E27FC236}">
              <a16:creationId xmlns:a16="http://schemas.microsoft.com/office/drawing/2014/main" id="{334EE6EC-4BE8-AA40-8DDD-87B2767D2521}"/>
            </a:ext>
          </a:extLst>
        </xdr:cNvPr>
        <xdr:cNvSpPr txBox="1"/>
      </xdr:nvSpPr>
      <xdr:spPr>
        <a:xfrm>
          <a:off x="7048500" y="723900"/>
          <a:ext cx="39052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左側のセル３０行以降で挿入しコピーして下さい。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9525</xdr:rowOff>
    </xdr:from>
    <xdr:to>
      <xdr:col>4</xdr:col>
      <xdr:colOff>93007</xdr:colOff>
      <xdr:row>2</xdr:row>
      <xdr:rowOff>34157</xdr:rowOff>
    </xdr:to>
    <xdr:sp macro="" textlink="">
      <xdr:nvSpPr>
        <xdr:cNvPr id="2" name="テキスト ボックス 1">
          <a:extLst>
            <a:ext uri="{FF2B5EF4-FFF2-40B4-BE49-F238E27FC236}">
              <a16:creationId xmlns:a16="http://schemas.microsoft.com/office/drawing/2014/main" id="{AA78ACFD-8836-426A-AD33-4AFE8E648EC1}"/>
            </a:ext>
          </a:extLst>
        </xdr:cNvPr>
        <xdr:cNvSpPr txBox="1"/>
      </xdr:nvSpPr>
      <xdr:spPr>
        <a:xfrm>
          <a:off x="9525" y="9525"/>
          <a:ext cx="1493182" cy="31990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0000FF"/>
              </a:solidFill>
            </a:rPr>
            <a:t>D-fund2023</a:t>
          </a:r>
          <a:endParaRPr kumimoji="1" lang="ja-JP" altLang="en-US" sz="1400">
            <a:solidFill>
              <a:srgbClr val="0000FF"/>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20849;&#26377;&#12489;&#12521;&#12452;&#12502;\A004_D-FUND\&#9733;D-fund&#36039;&#26009;\2022&#24180;&#24230;\02_a_&#30003;&#35531;&#65295;&#22577;&#21578;_&#27096;&#24335;\&#30003;&#35531;&#65295;&#22577;&#21578;_&#27096;&#24335;_0701\&#9317;_2022&#24180;&#24230;&#29256;&#12304;&#12501;&#12449;&#12531;&#12489;B&#20351;&#36884;&#22577;&#21578;&#26360;&#12539;&#25903;&#20986;&#26126;&#32048;&#26360;&#12305;_07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3&#19968;&#33324;&#20250;&#35336;&#20104;&#31639;(A&#12539;B&#65420;&#65383;&#65437;&#65412;&#65438;)&#31185;&#30446;&#21450;&#12403;&#23550;&#35937;&#32076;&#36027;&#12395;&#12388;&#12356;&#12390;(12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20849;&#26377;&#12489;&#12521;&#12452;&#12502;\A004_D-FUND\&#9733;D-fund&#36039;&#26009;\2018&#24180;&#24230;\&#9733;2019&#24180;&#24230;&#29992;_&#30003;&#35531;&#65295;&#22577;&#21578;&#27096;&#24335;_&#23436;&#25104;&#20998;\2019&#24180;&#24230;&#29256;_&#12304;&#30003;&#35531;&#65295;&#22577;&#21578;&#26360;&#39006;&#12305;&#27096;&#24335;_20180801\2019&#24180;&#24230;&#29256;&#12304;&#27096;&#24335;3-2&#9313;&#65374;3-4_A&#12305;&#27963;&#21205;&#21029;%20&#21454;&#25903;&#22577;&#21578;&#26360;&#12539;&#25903;&#20986;&#26126;&#32048;&#26360;&#12539;&#27963;&#21205;&#22577;&#21578;&#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hbaof/Desktop/HBA/2022/(0)2022&#19968;&#33324;&#20250;&#35336;&#20104;&#31639;(A&#12539;B&#65420;&#65383;&#65437;&#65412;&#65438;)&#31185;&#30446;&#21450;&#12403;&#23550;&#35937;&#32076;&#36027;&#12395;&#12388;&#12356;&#12390;(05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ファンドB使途報告書"/>
      <sheetName val="支出明細書"/>
      <sheetName val="2022版 証拠書類（注意点）"/>
      <sheetName val="2022年度版 B対象経費基準一覧"/>
    </sheetNames>
    <sheetDataSet>
      <sheetData sheetId="0"/>
      <sheetData sheetId="1">
        <row r="3">
          <cell r="N3" t="str">
            <v>役員報酬(対象)</v>
          </cell>
        </row>
        <row r="4">
          <cell r="N4" t="str">
            <v>役員報酬(対象外)</v>
          </cell>
        </row>
        <row r="5">
          <cell r="N5" t="str">
            <v>給与手当(対象)</v>
          </cell>
        </row>
        <row r="6">
          <cell r="N6" t="str">
            <v>給与手当(対象外)</v>
          </cell>
        </row>
        <row r="7">
          <cell r="N7" t="str">
            <v>賞与(対象)</v>
          </cell>
        </row>
        <row r="8">
          <cell r="N8" t="str">
            <v>賞与(対象外)</v>
          </cell>
        </row>
        <row r="9">
          <cell r="N9" t="str">
            <v>雑給(対象)</v>
          </cell>
        </row>
        <row r="10">
          <cell r="N10" t="str">
            <v>雑給(対象外)</v>
          </cell>
        </row>
        <row r="11">
          <cell r="N11" t="str">
            <v>法定福利費(対象)</v>
          </cell>
        </row>
        <row r="12">
          <cell r="N12" t="str">
            <v>法定福利費(対象外)</v>
          </cell>
        </row>
        <row r="13">
          <cell r="N13" t="str">
            <v>会議費(対象)</v>
          </cell>
        </row>
        <row r="14">
          <cell r="N14" t="str">
            <v>会議費(対象外)</v>
          </cell>
        </row>
        <row r="15">
          <cell r="N15" t="str">
            <v>旅費交通費(対象)</v>
          </cell>
        </row>
        <row r="16">
          <cell r="N16" t="str">
            <v>旅費交通費(対象外)</v>
          </cell>
        </row>
        <row r="17">
          <cell r="N17" t="str">
            <v>通信運搬費(対象)</v>
          </cell>
        </row>
        <row r="18">
          <cell r="N18" t="str">
            <v>通信運搬費(対象外)</v>
          </cell>
        </row>
        <row r="19">
          <cell r="N19" t="str">
            <v>事務用消耗品費(対象)</v>
          </cell>
        </row>
        <row r="20">
          <cell r="N20" t="str">
            <v>事務用消耗品費(対象外)</v>
          </cell>
        </row>
        <row r="21">
          <cell r="N21" t="str">
            <v>修繕費(対象)</v>
          </cell>
        </row>
        <row r="22">
          <cell r="N22" t="str">
            <v>修繕費(対象外)</v>
          </cell>
        </row>
        <row r="23">
          <cell r="N23" t="str">
            <v>印刷製本費(対象)</v>
          </cell>
        </row>
        <row r="24">
          <cell r="N24" t="str">
            <v>印刷製本費(対象外)</v>
          </cell>
        </row>
        <row r="25">
          <cell r="N25" t="str">
            <v>賃借料 (対象)</v>
          </cell>
        </row>
        <row r="26">
          <cell r="N26" t="str">
            <v>賃借料(対象外)</v>
          </cell>
        </row>
        <row r="27">
          <cell r="N27" t="str">
            <v>水道光熱費(対象)</v>
          </cell>
        </row>
        <row r="28">
          <cell r="N28" t="str">
            <v>水道光熱費(対象外)</v>
          </cell>
        </row>
        <row r="29">
          <cell r="N29" t="str">
            <v>租税公課(対象)</v>
          </cell>
        </row>
        <row r="30">
          <cell r="N30" t="str">
            <v>租税公課(対象外)</v>
          </cell>
        </row>
        <row r="31">
          <cell r="N31" t="str">
            <v>諸謝金(対象)</v>
          </cell>
        </row>
        <row r="32">
          <cell r="N32" t="str">
            <v>諸謝金(対象外)</v>
          </cell>
        </row>
        <row r="33">
          <cell r="N33" t="str">
            <v>委託金(対象)</v>
          </cell>
        </row>
        <row r="34">
          <cell r="N34" t="str">
            <v>委託金(対象外)</v>
          </cell>
        </row>
        <row r="35">
          <cell r="N35" t="str">
            <v>保険料(対象)</v>
          </cell>
        </row>
        <row r="36">
          <cell r="N36" t="str">
            <v>保険料(対象外)</v>
          </cell>
        </row>
        <row r="37">
          <cell r="N37" t="str">
            <v>器具備品費(対象)</v>
          </cell>
        </row>
        <row r="38">
          <cell r="N38" t="str">
            <v>器具備品費(対象外)</v>
          </cell>
        </row>
        <row r="39">
          <cell r="N39" t="str">
            <v>負担金(対象)</v>
          </cell>
        </row>
        <row r="40">
          <cell r="N40" t="str">
            <v>負担金(対象外)</v>
          </cell>
        </row>
        <row r="41">
          <cell r="N41" t="str">
            <v>支払手数料(対象)</v>
          </cell>
        </row>
        <row r="42">
          <cell r="N42" t="str">
            <v>支払手数料(対象外)</v>
          </cell>
        </row>
        <row r="43">
          <cell r="N43" t="str">
            <v>雑費(対象外)</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❶ﾌｧﾝﾄﾞA収支報告書"/>
      <sheetName val="❷支出明細書"/>
      <sheetName val="❸活動報告書"/>
      <sheetName val="❹2020版 証拠書類（注意点）Pass0000"/>
      <sheetName val="❺科目及び対象経費内容(原本)"/>
      <sheetName val="❺科目及び対象経費内容(見直し版) "/>
      <sheetName val="❻2021版 A(事業)対象経費基準一覧（JBA+HBA)"/>
      <sheetName val="❼2021版 B(一般)対象経費基準一覧（JBA+HBA)"/>
      <sheetName val="❽2021版 A(事業)対象経費基準"/>
      <sheetName val="❾2021版 B(一般)対象経費基準"/>
      <sheetName val="⑫2022【A事業】対象経費基準"/>
      <sheetName val="⑪2022【B一般】対象経費基準"/>
      <sheetName val="⑫2023【A事業】対象経費基準"/>
      <sheetName val="⑪2023【B一般】対象経費基準"/>
    </sheetNames>
    <sheetDataSet>
      <sheetData sheetId="0">
        <row r="2">
          <cell r="V2" t="str">
            <v>育成環境整備事業</v>
          </cell>
          <cell r="W2" t="str">
            <v>普及促進事業</v>
          </cell>
          <cell r="X2" t="str">
            <v>人材養成事業</v>
          </cell>
          <cell r="Y2" t="str">
            <v>競技環境整備事業</v>
          </cell>
          <cell r="Z2" t="str">
            <v>_3×3事業</v>
          </cell>
          <cell r="AA2" t="str">
            <v>社会貢献事業</v>
          </cell>
        </row>
      </sheetData>
      <sheetData sheetId="1">
        <row r="4">
          <cell r="N4" t="str">
            <v>会議費(対象)</v>
          </cell>
          <cell r="O4" t="str">
            <v>会議費(対象)</v>
          </cell>
          <cell r="P4" t="str">
            <v>会議費(対象外)</v>
          </cell>
        </row>
        <row r="5">
          <cell r="N5" t="str">
            <v>会議費(対象外)</v>
          </cell>
          <cell r="O5" t="str">
            <v>旅費交通費(対象)</v>
          </cell>
          <cell r="P5" t="str">
            <v>旅費交通費(対象外)</v>
          </cell>
        </row>
        <row r="6">
          <cell r="N6" t="str">
            <v>旅費交通費(対象)</v>
          </cell>
          <cell r="O6" t="str">
            <v>通信運搬費(対象)</v>
          </cell>
          <cell r="P6" t="str">
            <v>通信運搬費(対象外)</v>
          </cell>
        </row>
        <row r="7">
          <cell r="N7" t="str">
            <v>旅費交通費(対象外)</v>
          </cell>
          <cell r="O7" t="str">
            <v>消耗品費(対象)</v>
          </cell>
          <cell r="P7" t="str">
            <v>消耗品費(対象外)</v>
          </cell>
        </row>
        <row r="8">
          <cell r="N8" t="str">
            <v>通信運搬費(対象)</v>
          </cell>
          <cell r="O8" t="str">
            <v>賃借料(対象)</v>
          </cell>
          <cell r="P8" t="str">
            <v>器具備品費</v>
          </cell>
        </row>
        <row r="9">
          <cell r="N9" t="str">
            <v>通信運搬費(対象外)</v>
          </cell>
          <cell r="O9" t="str">
            <v>諸謝金(対象)</v>
          </cell>
          <cell r="P9" t="str">
            <v>印刷製本費</v>
          </cell>
        </row>
        <row r="10">
          <cell r="N10" t="str">
            <v>消耗品費(対象)</v>
          </cell>
          <cell r="O10" t="str">
            <v>支払手数料(対象)</v>
          </cell>
          <cell r="P10" t="str">
            <v>賃借料(対象外)</v>
          </cell>
        </row>
        <row r="11">
          <cell r="N11" t="str">
            <v>消耗品費(対象外)</v>
          </cell>
          <cell r="O11" t="str">
            <v>報償費(対象)</v>
          </cell>
          <cell r="P11" t="str">
            <v>広告宣伝費</v>
          </cell>
        </row>
        <row r="12">
          <cell r="N12" t="str">
            <v>器具備品費</v>
          </cell>
          <cell r="O12" t="str">
            <v>食糧費(対象)</v>
          </cell>
          <cell r="P12" t="str">
            <v>諸謝金(対象外)</v>
          </cell>
        </row>
        <row r="13">
          <cell r="N13" t="str">
            <v>印刷製本費</v>
          </cell>
          <cell r="P13" t="str">
            <v>保険料</v>
          </cell>
        </row>
        <row r="14">
          <cell r="N14" t="str">
            <v>賃借料(対象)</v>
          </cell>
          <cell r="P14" t="str">
            <v>支払手数料(対象外)</v>
          </cell>
        </row>
        <row r="15">
          <cell r="N15" t="str">
            <v>賃借料(対象外)</v>
          </cell>
          <cell r="P15" t="str">
            <v>報償費(対象外)</v>
          </cell>
        </row>
        <row r="16">
          <cell r="N16" t="str">
            <v>広告宣伝費</v>
          </cell>
          <cell r="P16" t="str">
            <v>食糧費(対象外)</v>
          </cell>
        </row>
        <row r="17">
          <cell r="N17" t="str">
            <v>諸謝金(対象)</v>
          </cell>
          <cell r="P17" t="str">
            <v>雑費</v>
          </cell>
        </row>
        <row r="18">
          <cell r="N18" t="str">
            <v>諸謝金(対象外)</v>
          </cell>
        </row>
        <row r="19">
          <cell r="N19" t="str">
            <v>保険料</v>
          </cell>
        </row>
        <row r="20">
          <cell r="N20" t="str">
            <v>支払手数料(対象)</v>
          </cell>
        </row>
        <row r="21">
          <cell r="N21" t="str">
            <v>支払手数料(対象外)</v>
          </cell>
        </row>
        <row r="22">
          <cell r="N22" t="str">
            <v>報償費(対象)</v>
          </cell>
        </row>
        <row r="23">
          <cell r="N23" t="str">
            <v>報償費(対象外)</v>
          </cell>
        </row>
        <row r="24">
          <cell r="N24" t="str">
            <v>食糧費(対象)</v>
          </cell>
        </row>
        <row r="25">
          <cell r="N25" t="str">
            <v>食糧費(対象外)</v>
          </cell>
        </row>
        <row r="26">
          <cell r="N26" t="str">
            <v>雑費</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3-2②_A（活動別　収支報告書）"/>
      <sheetName val="様式3-3_A（支出明細書）"/>
      <sheetName val="様式3-4_A（活動報告書）"/>
      <sheetName val="ファンドＡ対象経費"/>
      <sheetName val="区分表"/>
    </sheetNames>
    <sheetDataSet>
      <sheetData sheetId="0" refreshError="1"/>
      <sheetData sheetId="1" refreshError="1"/>
      <sheetData sheetId="2" refreshError="1"/>
      <sheetData sheetId="3" refreshError="1"/>
      <sheetData sheetId="4">
        <row r="2">
          <cell r="B2" t="str">
            <v>育成環境整備事業</v>
          </cell>
          <cell r="C2" t="str">
            <v>普及促進事業</v>
          </cell>
          <cell r="D2" t="str">
            <v>人材養成事業</v>
          </cell>
          <cell r="E2" t="str">
            <v>競技環境整備事業</v>
          </cell>
          <cell r="F2" t="str">
            <v>_3×3事業</v>
          </cell>
          <cell r="G2" t="str">
            <v>社会貢献事業</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❶ﾌｧﾝﾄﾞA収支報告書"/>
      <sheetName val="❷支出明細書"/>
      <sheetName val="❸活動報告書"/>
      <sheetName val="❹2020版 証拠書類（注意点）Pass0000"/>
      <sheetName val="❺科目及び対象経費内容(原本)"/>
      <sheetName val="❺科目及び対象経費内容(見直し版) "/>
      <sheetName val="❻2021版 A(事業)対象経費基準一覧（JBA+HBA)"/>
      <sheetName val="❼2021版 B(一般)対象経費基準一覧（JBA+HBA)"/>
      <sheetName val="❽2021版 A(事業)対象経費基準"/>
      <sheetName val="❾2021版 B(一般)対象経費基準"/>
      <sheetName val="⑫2022【A事業】対象経費基準"/>
      <sheetName val="⑪2022【B一般】対象経費基準"/>
    </sheetNames>
    <sheetDataSet>
      <sheetData sheetId="0">
        <row r="2">
          <cell r="V2" t="str">
            <v>育成環境整備事業</v>
          </cell>
          <cell r="W2" t="str">
            <v>普及促進事業</v>
          </cell>
          <cell r="X2" t="str">
            <v>人材養成事業</v>
          </cell>
          <cell r="Y2" t="str">
            <v>競技環境整備事業</v>
          </cell>
          <cell r="Z2" t="str">
            <v>_3×3事業</v>
          </cell>
          <cell r="AA2" t="str">
            <v>社会貢献事業</v>
          </cell>
        </row>
      </sheetData>
      <sheetData sheetId="1">
        <row r="4">
          <cell r="N4" t="str">
            <v>会議費(対象)</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Z58"/>
  <sheetViews>
    <sheetView zoomScale="80" zoomScaleNormal="80" workbookViewId="0">
      <selection activeCell="L5" sqref="L5"/>
    </sheetView>
  </sheetViews>
  <sheetFormatPr defaultColWidth="9" defaultRowHeight="13.2"/>
  <cols>
    <col min="1" max="1" width="2.33203125" style="21" customWidth="1"/>
    <col min="2" max="2" width="11.44140625" style="21" customWidth="1"/>
    <col min="3" max="3" width="3.6640625" style="21" customWidth="1"/>
    <col min="4" max="4" width="11.6640625" style="21" customWidth="1"/>
    <col min="5" max="6" width="12.6640625" style="21" customWidth="1"/>
    <col min="7" max="7" width="15" style="21" customWidth="1"/>
    <col min="8" max="10" width="14.6640625" style="21" customWidth="1"/>
    <col min="11" max="15" width="9" style="21"/>
    <col min="16" max="16" width="13.109375" style="21" bestFit="1" customWidth="1"/>
    <col min="17" max="20" width="9" style="21"/>
    <col min="21" max="21" width="10.6640625" style="108" customWidth="1"/>
    <col min="22" max="22" width="2" style="109" customWidth="1"/>
    <col min="23" max="23" width="22.6640625" style="33" customWidth="1"/>
    <col min="24" max="24" width="30.44140625" style="33" customWidth="1"/>
    <col min="25" max="25" width="10.6640625" style="108" customWidth="1"/>
    <col min="26" max="26" width="10.6640625" style="33" customWidth="1"/>
    <col min="27" max="16384" width="9" style="21"/>
  </cols>
  <sheetData>
    <row r="1" spans="1:26">
      <c r="A1" s="20"/>
      <c r="B1" s="20" t="s">
        <v>180</v>
      </c>
      <c r="C1" s="20"/>
      <c r="I1" s="98" t="s">
        <v>110</v>
      </c>
      <c r="J1" s="98"/>
      <c r="U1" s="108" t="s">
        <v>136</v>
      </c>
    </row>
    <row r="2" spans="1:26" ht="33.450000000000003" customHeight="1">
      <c r="A2" s="228" t="s">
        <v>122</v>
      </c>
      <c r="B2" s="228"/>
      <c r="C2" s="228"/>
      <c r="D2" s="228"/>
      <c r="E2" s="228"/>
      <c r="F2" s="228"/>
      <c r="G2" s="228"/>
      <c r="H2" s="228"/>
      <c r="I2" s="228"/>
      <c r="J2" s="228"/>
      <c r="U2" s="103" t="s">
        <v>135</v>
      </c>
      <c r="V2" s="104" t="s">
        <v>137</v>
      </c>
      <c r="W2" s="105" t="s">
        <v>137</v>
      </c>
      <c r="X2" s="105" t="s">
        <v>138</v>
      </c>
      <c r="Y2" s="106" t="s">
        <v>139</v>
      </c>
      <c r="Z2" s="105" t="s">
        <v>140</v>
      </c>
    </row>
    <row r="3" spans="1:26" ht="15" thickBot="1">
      <c r="A3" s="22"/>
      <c r="B3" s="22"/>
      <c r="C3" s="22"/>
      <c r="D3" s="22"/>
      <c r="E3" s="22"/>
      <c r="F3" s="22"/>
      <c r="G3" s="22"/>
      <c r="H3" s="22"/>
      <c r="I3" s="23"/>
      <c r="J3" s="9"/>
      <c r="U3" s="110">
        <v>1</v>
      </c>
      <c r="V3" s="111" t="s">
        <v>141</v>
      </c>
      <c r="W3" s="286" t="s">
        <v>141</v>
      </c>
      <c r="X3" s="112" t="s">
        <v>142</v>
      </c>
      <c r="Y3" s="113">
        <v>1</v>
      </c>
      <c r="Z3" s="105">
        <f t="shared" ref="Z3:Z8" si="0">ROUND($F$47*$Y3,-3)</f>
        <v>0</v>
      </c>
    </row>
    <row r="4" spans="1:26" ht="19.95" customHeight="1">
      <c r="A4" s="24"/>
      <c r="B4" s="24"/>
      <c r="C4" s="24"/>
      <c r="G4" s="145" t="s">
        <v>36</v>
      </c>
      <c r="H4" s="229"/>
      <c r="I4" s="230"/>
      <c r="J4" s="231"/>
      <c r="U4" s="110">
        <v>2</v>
      </c>
      <c r="V4" s="111" t="s">
        <v>141</v>
      </c>
      <c r="W4" s="287"/>
      <c r="X4" s="112" t="s">
        <v>143</v>
      </c>
      <c r="Y4" s="113">
        <v>1</v>
      </c>
      <c r="Z4" s="105">
        <f t="shared" si="0"/>
        <v>0</v>
      </c>
    </row>
    <row r="5" spans="1:26" ht="19.95" customHeight="1">
      <c r="A5" s="85"/>
      <c r="B5" s="24"/>
      <c r="C5" s="24"/>
      <c r="G5" s="145" t="s">
        <v>37</v>
      </c>
      <c r="H5" s="232"/>
      <c r="I5" s="233"/>
      <c r="J5" s="234"/>
      <c r="U5" s="110">
        <v>3</v>
      </c>
      <c r="V5" s="111" t="s">
        <v>141</v>
      </c>
      <c r="W5" s="287"/>
      <c r="X5" s="112" t="s">
        <v>144</v>
      </c>
      <c r="Y5" s="113">
        <v>1</v>
      </c>
      <c r="Z5" s="105">
        <f t="shared" si="0"/>
        <v>0</v>
      </c>
    </row>
    <row r="6" spans="1:26" ht="19.95" customHeight="1" thickBot="1">
      <c r="A6" s="85"/>
      <c r="B6" s="24"/>
      <c r="C6" s="24"/>
      <c r="G6" s="145" t="s">
        <v>38</v>
      </c>
      <c r="H6" s="235"/>
      <c r="I6" s="236"/>
      <c r="J6" s="237"/>
      <c r="U6" s="110">
        <v>4</v>
      </c>
      <c r="V6" s="111" t="s">
        <v>145</v>
      </c>
      <c r="W6" s="288" t="s">
        <v>145</v>
      </c>
      <c r="X6" s="112" t="s">
        <v>146</v>
      </c>
      <c r="Y6" s="113">
        <v>1</v>
      </c>
      <c r="Z6" s="105">
        <f t="shared" si="0"/>
        <v>0</v>
      </c>
    </row>
    <row r="7" spans="1:26" ht="16.5" customHeight="1" thickBot="1">
      <c r="A7" s="24"/>
      <c r="B7" s="24"/>
      <c r="C7" s="24"/>
      <c r="G7" s="147"/>
      <c r="H7" s="238"/>
      <c r="I7" s="238"/>
      <c r="J7" s="238"/>
      <c r="U7" s="110">
        <v>5</v>
      </c>
      <c r="V7" s="111" t="s">
        <v>145</v>
      </c>
      <c r="W7" s="289"/>
      <c r="X7" s="112" t="s">
        <v>147</v>
      </c>
      <c r="Y7" s="113">
        <v>1</v>
      </c>
      <c r="Z7" s="105">
        <f t="shared" si="0"/>
        <v>0</v>
      </c>
    </row>
    <row r="8" spans="1:26" ht="16.5" customHeight="1" thickTop="1">
      <c r="A8" s="223" t="s">
        <v>135</v>
      </c>
      <c r="B8" s="224"/>
      <c r="C8" s="224"/>
      <c r="D8" s="226"/>
      <c r="G8" s="148"/>
      <c r="H8" s="272"/>
      <c r="I8" s="238"/>
      <c r="J8" s="238"/>
      <c r="U8" s="110">
        <v>6</v>
      </c>
      <c r="V8" s="111" t="s">
        <v>145</v>
      </c>
      <c r="W8" s="289"/>
      <c r="X8" s="112" t="s">
        <v>148</v>
      </c>
      <c r="Y8" s="113">
        <v>1</v>
      </c>
      <c r="Z8" s="105">
        <f t="shared" si="0"/>
        <v>0</v>
      </c>
    </row>
    <row r="9" spans="1:26" ht="13.8" thickBot="1">
      <c r="A9" s="225"/>
      <c r="B9" s="225"/>
      <c r="C9" s="225"/>
      <c r="D9" s="227"/>
      <c r="E9" s="102"/>
      <c r="F9" s="102"/>
      <c r="G9" s="102"/>
      <c r="H9" s="102"/>
      <c r="I9" s="102"/>
      <c r="U9" s="110">
        <v>7</v>
      </c>
      <c r="V9" s="111" t="s">
        <v>149</v>
      </c>
      <c r="W9" s="290" t="s">
        <v>149</v>
      </c>
      <c r="X9" s="112" t="s">
        <v>150</v>
      </c>
      <c r="Y9" s="113" t="s">
        <v>151</v>
      </c>
      <c r="Z9" s="105" t="str">
        <f>IF(($E$24+$E$27)&lt;$E$47,ROUND($E$47-($E$24+$E$27),-3),"対象外")</f>
        <v>対象外</v>
      </c>
    </row>
    <row r="10" spans="1:26" ht="21.45" customHeight="1" thickTop="1">
      <c r="A10" s="251" t="s">
        <v>39</v>
      </c>
      <c r="B10" s="252"/>
      <c r="C10" s="253"/>
      <c r="D10" s="242" t="str">
        <f>IFERROR(VLOOKUP(D8,$U$2:$Z$31,2,0),"")</f>
        <v/>
      </c>
      <c r="E10" s="243"/>
      <c r="F10" s="243"/>
      <c r="G10" s="243"/>
      <c r="H10" s="243"/>
      <c r="I10" s="243"/>
      <c r="J10" s="244"/>
      <c r="U10" s="110">
        <v>8</v>
      </c>
      <c r="V10" s="111" t="s">
        <v>149</v>
      </c>
      <c r="W10" s="291"/>
      <c r="X10" s="112" t="s">
        <v>152</v>
      </c>
      <c r="Y10" s="113" t="s">
        <v>153</v>
      </c>
      <c r="Z10" s="105">
        <f>ROUND($F$34,-3)</f>
        <v>0</v>
      </c>
    </row>
    <row r="11" spans="1:26" ht="21.45" customHeight="1" thickBot="1">
      <c r="A11" s="254" t="s">
        <v>40</v>
      </c>
      <c r="B11" s="255"/>
      <c r="C11" s="256"/>
      <c r="D11" s="245" t="str">
        <f>IFERROR(VLOOKUP(D8,$U$2:$Z$31,4,0),"")</f>
        <v/>
      </c>
      <c r="E11" s="246"/>
      <c r="F11" s="246"/>
      <c r="G11" s="246"/>
      <c r="H11" s="246"/>
      <c r="I11" s="246"/>
      <c r="J11" s="247"/>
      <c r="U11" s="110">
        <v>9</v>
      </c>
      <c r="V11" s="111" t="s">
        <v>149</v>
      </c>
      <c r="W11" s="291"/>
      <c r="X11" s="112" t="s">
        <v>154</v>
      </c>
      <c r="Y11" s="113" t="s">
        <v>151</v>
      </c>
      <c r="Z11" s="105" t="str">
        <f>IF(($E$24+$E$27)&lt;$E$47,ROUND($E$47-($E$24+$E$27),-3),"対象外")</f>
        <v>対象外</v>
      </c>
    </row>
    <row r="12" spans="1:26" ht="21.45" customHeight="1" thickBot="1">
      <c r="A12" s="257" t="s">
        <v>109</v>
      </c>
      <c r="B12" s="258"/>
      <c r="C12" s="258"/>
      <c r="D12" s="274"/>
      <c r="E12" s="275"/>
      <c r="F12" s="275"/>
      <c r="G12" s="275"/>
      <c r="H12" s="275"/>
      <c r="I12" s="275"/>
      <c r="J12" s="276"/>
      <c r="U12" s="110">
        <v>10</v>
      </c>
      <c r="V12" s="111" t="s">
        <v>149</v>
      </c>
      <c r="W12" s="291"/>
      <c r="X12" s="112" t="s">
        <v>155</v>
      </c>
      <c r="Y12" s="113">
        <v>0.75</v>
      </c>
      <c r="Z12" s="105">
        <f>ROUND($F$47*$Y12,-3)</f>
        <v>0</v>
      </c>
    </row>
    <row r="13" spans="1:26" ht="21.45" customHeight="1" thickBot="1">
      <c r="A13" s="257" t="s">
        <v>132</v>
      </c>
      <c r="B13" s="258"/>
      <c r="C13" s="258"/>
      <c r="D13" s="259"/>
      <c r="E13" s="260"/>
      <c r="F13" s="144" t="s">
        <v>133</v>
      </c>
      <c r="G13" s="259"/>
      <c r="H13" s="261"/>
      <c r="I13" s="262"/>
      <c r="J13" s="263"/>
      <c r="U13" s="110">
        <v>11</v>
      </c>
      <c r="V13" s="111" t="s">
        <v>193</v>
      </c>
      <c r="W13" s="291"/>
      <c r="X13" s="112" t="s">
        <v>194</v>
      </c>
      <c r="Y13" s="113" t="s">
        <v>195</v>
      </c>
      <c r="Z13" s="105">
        <f>ROUND($F$34,-3)</f>
        <v>0</v>
      </c>
    </row>
    <row r="14" spans="1:26" ht="21.45" customHeight="1" thickBot="1">
      <c r="A14" s="257" t="s">
        <v>134</v>
      </c>
      <c r="B14" s="258"/>
      <c r="C14" s="258"/>
      <c r="D14" s="248"/>
      <c r="E14" s="249"/>
      <c r="F14" s="249"/>
      <c r="G14" s="249"/>
      <c r="H14" s="249"/>
      <c r="I14" s="249"/>
      <c r="J14" s="250"/>
      <c r="U14" s="110">
        <v>12</v>
      </c>
      <c r="V14" s="111" t="s">
        <v>149</v>
      </c>
      <c r="W14" s="291"/>
      <c r="X14" s="112" t="s">
        <v>156</v>
      </c>
      <c r="Y14" s="113" t="s">
        <v>151</v>
      </c>
      <c r="Z14" s="105" t="str">
        <f>IF(($E$24+$E$27)&lt;$E$47,ROUND($E$47-($E$24+$E$27),-3),"対象外")</f>
        <v>対象外</v>
      </c>
    </row>
    <row r="15" spans="1:26" ht="14.25" customHeight="1">
      <c r="A15" s="26"/>
      <c r="B15" s="26"/>
      <c r="C15" s="26"/>
      <c r="D15" s="26"/>
      <c r="E15" s="26"/>
      <c r="F15" s="26"/>
      <c r="G15" s="26"/>
      <c r="H15" s="26"/>
      <c r="I15" s="26"/>
      <c r="J15" s="26"/>
      <c r="U15" s="110">
        <v>13</v>
      </c>
      <c r="V15" s="111" t="s">
        <v>149</v>
      </c>
      <c r="W15" s="292"/>
      <c r="X15" s="112" t="s">
        <v>157</v>
      </c>
      <c r="Y15" s="113">
        <v>0.75</v>
      </c>
      <c r="Z15" s="105">
        <f t="shared" ref="Z15:Z31" si="1">ROUND($F$47*$Y15,-3)</f>
        <v>0</v>
      </c>
    </row>
    <row r="16" spans="1:26" ht="17.7" customHeight="1" thickBot="1">
      <c r="A16" s="21" t="s">
        <v>9</v>
      </c>
      <c r="B16" s="20"/>
      <c r="C16" s="20"/>
      <c r="D16" s="20"/>
      <c r="E16" s="273" t="s">
        <v>7</v>
      </c>
      <c r="F16" s="273"/>
      <c r="G16" s="273"/>
      <c r="H16" s="273"/>
      <c r="I16" s="273"/>
      <c r="J16" s="273"/>
      <c r="U16" s="110">
        <v>14</v>
      </c>
      <c r="V16" s="111" t="s">
        <v>175</v>
      </c>
      <c r="W16" s="286" t="s">
        <v>179</v>
      </c>
      <c r="X16" s="112" t="s">
        <v>158</v>
      </c>
      <c r="Y16" s="113">
        <v>1</v>
      </c>
      <c r="Z16" s="105">
        <f t="shared" si="1"/>
        <v>0</v>
      </c>
    </row>
    <row r="17" spans="1:26" ht="17.7" customHeight="1" thickBot="1">
      <c r="A17" s="210" t="s">
        <v>5</v>
      </c>
      <c r="B17" s="211"/>
      <c r="C17" s="211"/>
      <c r="D17" s="142" t="s">
        <v>48</v>
      </c>
      <c r="E17" s="142" t="s">
        <v>63</v>
      </c>
      <c r="F17" s="220" t="s">
        <v>8</v>
      </c>
      <c r="G17" s="221"/>
      <c r="H17" s="221"/>
      <c r="I17" s="221"/>
      <c r="J17" s="222"/>
      <c r="O17" s="209" t="s">
        <v>30</v>
      </c>
      <c r="P17" s="209"/>
      <c r="Q17" s="149"/>
      <c r="R17" s="150"/>
      <c r="S17" s="151"/>
      <c r="U17" s="110">
        <v>15</v>
      </c>
      <c r="V17" s="111" t="s">
        <v>175</v>
      </c>
      <c r="W17" s="287"/>
      <c r="X17" s="112" t="s">
        <v>159</v>
      </c>
      <c r="Y17" s="113">
        <v>1</v>
      </c>
      <c r="Z17" s="105">
        <f t="shared" si="1"/>
        <v>0</v>
      </c>
    </row>
    <row r="18" spans="1:26" ht="17.7" customHeight="1" thickBot="1">
      <c r="A18" s="204" t="s">
        <v>107</v>
      </c>
      <c r="B18" s="205"/>
      <c r="C18" s="205"/>
      <c r="D18" s="128"/>
      <c r="E18" s="143">
        <f>ROUND(F53,-3)</f>
        <v>0</v>
      </c>
      <c r="F18" s="212"/>
      <c r="G18" s="213"/>
      <c r="H18" s="213"/>
      <c r="I18" s="213"/>
      <c r="J18" s="214"/>
      <c r="O18" s="149"/>
      <c r="P18" s="149"/>
      <c r="Q18" s="149" t="s">
        <v>63</v>
      </c>
      <c r="R18" s="150" t="s">
        <v>49</v>
      </c>
      <c r="S18" s="150" t="s">
        <v>50</v>
      </c>
      <c r="U18" s="110">
        <v>16</v>
      </c>
      <c r="V18" s="111" t="s">
        <v>175</v>
      </c>
      <c r="W18" s="287"/>
      <c r="X18" s="112" t="s">
        <v>160</v>
      </c>
      <c r="Y18" s="113">
        <v>1</v>
      </c>
      <c r="Z18" s="105">
        <f t="shared" si="1"/>
        <v>0</v>
      </c>
    </row>
    <row r="19" spans="1:26" ht="17.7" customHeight="1">
      <c r="A19" s="204" t="s">
        <v>51</v>
      </c>
      <c r="B19" s="205"/>
      <c r="C19" s="205"/>
      <c r="D19" s="129"/>
      <c r="E19" s="131"/>
      <c r="F19" s="215"/>
      <c r="G19" s="216"/>
      <c r="H19" s="216"/>
      <c r="I19" s="216"/>
      <c r="J19" s="217"/>
      <c r="O19" s="3">
        <v>1</v>
      </c>
      <c r="P19" s="27" t="s">
        <v>23</v>
      </c>
      <c r="Q19" s="5">
        <f>支出明細書!T4+支出明細書!T5</f>
        <v>0</v>
      </c>
      <c r="R19" s="5">
        <f>支出明細書!U4</f>
        <v>0</v>
      </c>
      <c r="S19" s="5">
        <f>支出明細書!V5</f>
        <v>0</v>
      </c>
      <c r="U19" s="110">
        <v>17</v>
      </c>
      <c r="V19" s="111" t="s">
        <v>175</v>
      </c>
      <c r="W19" s="287"/>
      <c r="X19" s="112" t="s">
        <v>161</v>
      </c>
      <c r="Y19" s="113">
        <v>1</v>
      </c>
      <c r="Z19" s="105">
        <f t="shared" si="1"/>
        <v>0</v>
      </c>
    </row>
    <row r="20" spans="1:26" ht="17.7" customHeight="1">
      <c r="A20" s="204" t="s">
        <v>52</v>
      </c>
      <c r="B20" s="205"/>
      <c r="C20" s="205"/>
      <c r="D20" s="129"/>
      <c r="E20" s="132"/>
      <c r="F20" s="206"/>
      <c r="G20" s="207"/>
      <c r="H20" s="207"/>
      <c r="I20" s="207"/>
      <c r="J20" s="208"/>
      <c r="O20" s="3">
        <v>2</v>
      </c>
      <c r="P20" s="28" t="s">
        <v>22</v>
      </c>
      <c r="Q20" s="4">
        <f>支出明細書!T6+支出明細書!T7</f>
        <v>0</v>
      </c>
      <c r="R20" s="4">
        <f>支出明細書!U6</f>
        <v>0</v>
      </c>
      <c r="S20" s="4">
        <f>支出明細書!V7</f>
        <v>0</v>
      </c>
      <c r="U20" s="110">
        <v>18</v>
      </c>
      <c r="V20" s="111" t="s">
        <v>175</v>
      </c>
      <c r="W20" s="287"/>
      <c r="X20" s="112" t="s">
        <v>162</v>
      </c>
      <c r="Y20" s="113">
        <v>1</v>
      </c>
      <c r="Z20" s="105">
        <f t="shared" si="1"/>
        <v>0</v>
      </c>
    </row>
    <row r="21" spans="1:26" ht="17.7" customHeight="1">
      <c r="A21" s="204" t="s">
        <v>53</v>
      </c>
      <c r="B21" s="205"/>
      <c r="C21" s="205"/>
      <c r="D21" s="129"/>
      <c r="E21" s="132"/>
      <c r="F21" s="206"/>
      <c r="G21" s="207"/>
      <c r="H21" s="207"/>
      <c r="I21" s="207"/>
      <c r="J21" s="208"/>
      <c r="O21" s="3">
        <v>3</v>
      </c>
      <c r="P21" s="28" t="s">
        <v>21</v>
      </c>
      <c r="Q21" s="4">
        <f>支出明細書!T8+支出明細書!T9</f>
        <v>0</v>
      </c>
      <c r="R21" s="4">
        <f>支出明細書!U8</f>
        <v>0</v>
      </c>
      <c r="S21" s="4">
        <f>支出明細書!V9</f>
        <v>0</v>
      </c>
      <c r="U21" s="110">
        <v>19</v>
      </c>
      <c r="V21" s="111" t="s">
        <v>175</v>
      </c>
      <c r="W21" s="287"/>
      <c r="X21" s="112" t="s">
        <v>163</v>
      </c>
      <c r="Y21" s="113">
        <v>1</v>
      </c>
      <c r="Z21" s="105">
        <f t="shared" si="1"/>
        <v>0</v>
      </c>
    </row>
    <row r="22" spans="1:26" ht="17.7" customHeight="1">
      <c r="A22" s="202" t="s">
        <v>54</v>
      </c>
      <c r="B22" s="203"/>
      <c r="C22" s="203"/>
      <c r="D22" s="129"/>
      <c r="E22" s="132"/>
      <c r="F22" s="206"/>
      <c r="G22" s="207"/>
      <c r="H22" s="207"/>
      <c r="I22" s="207"/>
      <c r="J22" s="208"/>
      <c r="O22" s="3">
        <v>4</v>
      </c>
      <c r="P22" s="28" t="s">
        <v>84</v>
      </c>
      <c r="Q22" s="4">
        <f>支出明細書!T10+支出明細書!T11</f>
        <v>0</v>
      </c>
      <c r="R22" s="4">
        <f>支出明細書!U10</f>
        <v>0</v>
      </c>
      <c r="S22" s="4">
        <f>支出明細書!V11</f>
        <v>0</v>
      </c>
      <c r="U22" s="110">
        <v>20</v>
      </c>
      <c r="V22" s="111" t="s">
        <v>176</v>
      </c>
      <c r="W22" s="286" t="s">
        <v>178</v>
      </c>
      <c r="X22" s="112" t="s">
        <v>164</v>
      </c>
      <c r="Y22" s="113">
        <v>1</v>
      </c>
      <c r="Z22" s="105">
        <f t="shared" si="1"/>
        <v>0</v>
      </c>
    </row>
    <row r="23" spans="1:26" ht="17.7" customHeight="1">
      <c r="A23" s="218" t="s">
        <v>55</v>
      </c>
      <c r="B23" s="219"/>
      <c r="C23" s="219"/>
      <c r="D23" s="129"/>
      <c r="E23" s="132"/>
      <c r="F23" s="206"/>
      <c r="G23" s="207"/>
      <c r="H23" s="207"/>
      <c r="I23" s="207"/>
      <c r="J23" s="208"/>
      <c r="O23" s="3">
        <v>5</v>
      </c>
      <c r="P23" s="28" t="s">
        <v>91</v>
      </c>
      <c r="Q23" s="4">
        <f>支出明細書!T12</f>
        <v>0</v>
      </c>
      <c r="R23" s="4">
        <f>支出明細書!U12</f>
        <v>0</v>
      </c>
      <c r="S23" s="4">
        <f>支出明細書!V12</f>
        <v>0</v>
      </c>
      <c r="U23" s="110">
        <v>21</v>
      </c>
      <c r="V23" s="111" t="s">
        <v>176</v>
      </c>
      <c r="W23" s="287"/>
      <c r="X23" s="112" t="s">
        <v>165</v>
      </c>
      <c r="Y23" s="113">
        <v>1</v>
      </c>
      <c r="Z23" s="105">
        <f t="shared" si="1"/>
        <v>0</v>
      </c>
    </row>
    <row r="24" spans="1:26" ht="17.7" customHeight="1">
      <c r="A24" s="202" t="s">
        <v>56</v>
      </c>
      <c r="B24" s="203"/>
      <c r="C24" s="203"/>
      <c r="D24" s="129"/>
      <c r="E24" s="132"/>
      <c r="F24" s="206"/>
      <c r="G24" s="207"/>
      <c r="H24" s="207"/>
      <c r="I24" s="207"/>
      <c r="J24" s="208"/>
      <c r="O24" s="3">
        <v>6</v>
      </c>
      <c r="P24" s="28" t="s">
        <v>20</v>
      </c>
      <c r="Q24" s="4">
        <f>支出明細書!T13</f>
        <v>0</v>
      </c>
      <c r="R24" s="4">
        <f>支出明細書!U13</f>
        <v>0</v>
      </c>
      <c r="S24" s="4">
        <f>支出明細書!V13</f>
        <v>0</v>
      </c>
      <c r="U24" s="110">
        <v>22</v>
      </c>
      <c r="V24" s="111" t="s">
        <v>176</v>
      </c>
      <c r="W24" s="287"/>
      <c r="X24" s="112" t="s">
        <v>166</v>
      </c>
      <c r="Y24" s="113">
        <v>1</v>
      </c>
      <c r="Z24" s="105">
        <f t="shared" si="1"/>
        <v>0</v>
      </c>
    </row>
    <row r="25" spans="1:26" ht="17.7" customHeight="1">
      <c r="A25" s="204" t="s">
        <v>57</v>
      </c>
      <c r="B25" s="205"/>
      <c r="C25" s="205"/>
      <c r="D25" s="129"/>
      <c r="E25" s="132"/>
      <c r="F25" s="206"/>
      <c r="G25" s="207"/>
      <c r="H25" s="207"/>
      <c r="I25" s="207"/>
      <c r="J25" s="208"/>
      <c r="O25" s="3">
        <v>7</v>
      </c>
      <c r="P25" s="28" t="s">
        <v>19</v>
      </c>
      <c r="Q25" s="4">
        <f>支出明細書!T14+支出明細書!T15</f>
        <v>0</v>
      </c>
      <c r="R25" s="4">
        <f>支出明細書!U14</f>
        <v>0</v>
      </c>
      <c r="S25" s="4">
        <f>支出明細書!V15</f>
        <v>0</v>
      </c>
      <c r="U25" s="110">
        <v>23</v>
      </c>
      <c r="V25" s="111" t="s">
        <v>176</v>
      </c>
      <c r="W25" s="287"/>
      <c r="X25" s="112" t="s">
        <v>167</v>
      </c>
      <c r="Y25" s="113">
        <v>1</v>
      </c>
      <c r="Z25" s="105">
        <f t="shared" si="1"/>
        <v>0</v>
      </c>
    </row>
    <row r="26" spans="1:26" ht="17.7" customHeight="1">
      <c r="A26" s="204" t="s">
        <v>58</v>
      </c>
      <c r="B26" s="205"/>
      <c r="C26" s="205"/>
      <c r="D26" s="129"/>
      <c r="E26" s="132"/>
      <c r="F26" s="206"/>
      <c r="G26" s="207"/>
      <c r="H26" s="207"/>
      <c r="I26" s="207"/>
      <c r="J26" s="208"/>
      <c r="O26" s="3">
        <v>8</v>
      </c>
      <c r="P26" s="28" t="s">
        <v>18</v>
      </c>
      <c r="Q26" s="4">
        <f>支出明細書!T16</f>
        <v>0</v>
      </c>
      <c r="R26" s="4">
        <f>支出明細書!U16</f>
        <v>0</v>
      </c>
      <c r="S26" s="4">
        <f>支出明細書!V16</f>
        <v>0</v>
      </c>
      <c r="U26" s="110">
        <v>24</v>
      </c>
      <c r="V26" s="111" t="s">
        <v>176</v>
      </c>
      <c r="W26" s="287"/>
      <c r="X26" s="112" t="s">
        <v>168</v>
      </c>
      <c r="Y26" s="113">
        <v>1</v>
      </c>
      <c r="Z26" s="105">
        <f t="shared" si="1"/>
        <v>0</v>
      </c>
    </row>
    <row r="27" spans="1:26" ht="17.7" customHeight="1">
      <c r="A27" s="202" t="s">
        <v>59</v>
      </c>
      <c r="B27" s="203"/>
      <c r="C27" s="203"/>
      <c r="D27" s="129"/>
      <c r="E27" s="132"/>
      <c r="F27" s="206"/>
      <c r="G27" s="207"/>
      <c r="H27" s="207"/>
      <c r="I27" s="207"/>
      <c r="J27" s="208"/>
      <c r="O27" s="3">
        <v>9</v>
      </c>
      <c r="P27" s="28" t="s">
        <v>17</v>
      </c>
      <c r="Q27" s="4">
        <f>支出明細書!T17+支出明細書!T18</f>
        <v>0</v>
      </c>
      <c r="R27" s="4">
        <f>支出明細書!U17</f>
        <v>0</v>
      </c>
      <c r="S27" s="4">
        <f>支出明細書!V18</f>
        <v>0</v>
      </c>
      <c r="U27" s="110">
        <v>25</v>
      </c>
      <c r="V27" s="111" t="s">
        <v>176</v>
      </c>
      <c r="W27" s="287"/>
      <c r="X27" s="112" t="s">
        <v>177</v>
      </c>
      <c r="Y27" s="113">
        <v>1</v>
      </c>
      <c r="Z27" s="105">
        <f t="shared" si="1"/>
        <v>0</v>
      </c>
    </row>
    <row r="28" spans="1:26" ht="17.7" customHeight="1" thickBot="1">
      <c r="A28" s="264" t="s">
        <v>60</v>
      </c>
      <c r="B28" s="265"/>
      <c r="C28" s="265"/>
      <c r="D28" s="130"/>
      <c r="E28" s="146"/>
      <c r="F28" s="283"/>
      <c r="G28" s="284"/>
      <c r="H28" s="284"/>
      <c r="I28" s="284"/>
      <c r="J28" s="285"/>
      <c r="O28" s="3">
        <v>10</v>
      </c>
      <c r="P28" s="28" t="s">
        <v>16</v>
      </c>
      <c r="Q28" s="4">
        <f>支出明細書!T19</f>
        <v>0</v>
      </c>
      <c r="R28" s="4">
        <f>支出明細書!U19</f>
        <v>0</v>
      </c>
      <c r="S28" s="4">
        <f>支出明細書!V19</f>
        <v>0</v>
      </c>
      <c r="U28" s="110">
        <v>26</v>
      </c>
      <c r="V28" s="111" t="s">
        <v>169</v>
      </c>
      <c r="W28" s="286" t="s">
        <v>169</v>
      </c>
      <c r="X28" s="112" t="s">
        <v>170</v>
      </c>
      <c r="Y28" s="113">
        <v>1</v>
      </c>
      <c r="Z28" s="105">
        <f t="shared" si="1"/>
        <v>0</v>
      </c>
    </row>
    <row r="29" spans="1:26" ht="17.7" customHeight="1" thickTop="1">
      <c r="A29" s="266" t="s">
        <v>0</v>
      </c>
      <c r="B29" s="267"/>
      <c r="C29" s="268"/>
      <c r="D29" s="97">
        <f>SUM(D18:D28)</f>
        <v>0</v>
      </c>
      <c r="E29" s="97">
        <f>SUM(E18:E28)</f>
        <v>0</v>
      </c>
      <c r="F29" s="58"/>
      <c r="G29" s="59"/>
      <c r="H29" s="20"/>
      <c r="I29" s="20"/>
      <c r="J29" s="20"/>
      <c r="O29" s="3">
        <v>11</v>
      </c>
      <c r="P29" s="28" t="s">
        <v>15</v>
      </c>
      <c r="Q29" s="4">
        <f>支出明細書!T20+支出明細書!T21</f>
        <v>0</v>
      </c>
      <c r="R29" s="4">
        <f>支出明細書!U20</f>
        <v>0</v>
      </c>
      <c r="S29" s="4">
        <f>支出明細書!V21</f>
        <v>0</v>
      </c>
      <c r="U29" s="110">
        <v>27</v>
      </c>
      <c r="V29" s="111" t="s">
        <v>169</v>
      </c>
      <c r="W29" s="287"/>
      <c r="X29" s="112" t="s">
        <v>171</v>
      </c>
      <c r="Y29" s="113">
        <v>1</v>
      </c>
      <c r="Z29" s="105">
        <f t="shared" si="1"/>
        <v>0</v>
      </c>
    </row>
    <row r="30" spans="1:26" ht="24" customHeight="1">
      <c r="A30" s="60"/>
      <c r="B30" s="60"/>
      <c r="C30" s="60"/>
      <c r="D30" s="59"/>
      <c r="E30" s="20"/>
      <c r="F30" s="20"/>
      <c r="G30" s="20"/>
      <c r="H30" s="20"/>
      <c r="I30" s="20"/>
      <c r="J30" s="20"/>
      <c r="O30" s="3">
        <v>12</v>
      </c>
      <c r="P30" s="28" t="s">
        <v>92</v>
      </c>
      <c r="Q30" s="4">
        <f>支出明細書!T22+支出明細書!T23</f>
        <v>0</v>
      </c>
      <c r="R30" s="4">
        <f>支出明細書!U22</f>
        <v>0</v>
      </c>
      <c r="S30" s="4">
        <f>支出明細書!V23</f>
        <v>0</v>
      </c>
      <c r="U30" s="110">
        <v>28</v>
      </c>
      <c r="V30" s="111" t="s">
        <v>172</v>
      </c>
      <c r="W30" s="288" t="s">
        <v>172</v>
      </c>
      <c r="X30" s="112" t="s">
        <v>173</v>
      </c>
      <c r="Y30" s="113">
        <v>1</v>
      </c>
      <c r="Z30" s="105">
        <f t="shared" si="1"/>
        <v>0</v>
      </c>
    </row>
    <row r="31" spans="1:26" s="29" customFormat="1" ht="17.7" customHeight="1" thickBot="1">
      <c r="A31" s="21" t="s">
        <v>33</v>
      </c>
      <c r="B31" s="21"/>
      <c r="C31" s="21"/>
      <c r="D31" s="21"/>
      <c r="E31" s="21"/>
      <c r="F31" s="21"/>
      <c r="G31" s="21"/>
      <c r="H31" s="21"/>
      <c r="I31" s="21"/>
      <c r="J31" s="21"/>
      <c r="O31" s="3">
        <v>13</v>
      </c>
      <c r="P31" s="28" t="s">
        <v>83</v>
      </c>
      <c r="Q31" s="4">
        <f>支出明細書!T24+支出明細書!T25</f>
        <v>0</v>
      </c>
      <c r="R31" s="4">
        <f>支出明細書!U24</f>
        <v>0</v>
      </c>
      <c r="S31" s="4">
        <f>支出明細書!V25</f>
        <v>0</v>
      </c>
      <c r="U31" s="110">
        <v>29</v>
      </c>
      <c r="V31" s="111" t="s">
        <v>172</v>
      </c>
      <c r="W31" s="289"/>
      <c r="X31" s="112" t="s">
        <v>174</v>
      </c>
      <c r="Y31" s="113">
        <v>1</v>
      </c>
      <c r="Z31" s="105">
        <f t="shared" si="1"/>
        <v>0</v>
      </c>
    </row>
    <row r="32" spans="1:26" ht="17.7" customHeight="1" thickBot="1">
      <c r="A32" s="210" t="s">
        <v>5</v>
      </c>
      <c r="B32" s="211"/>
      <c r="C32" s="211"/>
      <c r="D32" s="142" t="s">
        <v>48</v>
      </c>
      <c r="E32" s="127" t="s">
        <v>63</v>
      </c>
      <c r="F32" s="86" t="s">
        <v>49</v>
      </c>
      <c r="G32" s="126" t="s">
        <v>50</v>
      </c>
      <c r="H32" s="280" t="s">
        <v>8</v>
      </c>
      <c r="I32" s="281"/>
      <c r="J32" s="282"/>
      <c r="O32" s="3">
        <v>14</v>
      </c>
      <c r="P32" s="30" t="s">
        <v>14</v>
      </c>
      <c r="Q32" s="7">
        <f>支出明細書!T26</f>
        <v>0</v>
      </c>
      <c r="R32" s="7">
        <f>支出明細書!U26</f>
        <v>0</v>
      </c>
      <c r="S32" s="7">
        <f>支出明細書!V26</f>
        <v>0</v>
      </c>
      <c r="U32" s="114"/>
      <c r="V32" s="115"/>
      <c r="W32" s="116"/>
      <c r="X32" s="116"/>
      <c r="Y32" s="114"/>
      <c r="Z32" s="116"/>
    </row>
    <row r="33" spans="1:19" ht="17.7" customHeight="1" thickTop="1" thickBot="1">
      <c r="A33" s="195" t="s">
        <v>4</v>
      </c>
      <c r="B33" s="196"/>
      <c r="C33" s="196"/>
      <c r="D33" s="135"/>
      <c r="E33" s="133">
        <f>Q19</f>
        <v>0</v>
      </c>
      <c r="F33" s="61">
        <f>R19</f>
        <v>0</v>
      </c>
      <c r="G33" s="138">
        <f>S19</f>
        <v>0</v>
      </c>
      <c r="H33" s="269"/>
      <c r="I33" s="270"/>
      <c r="J33" s="271"/>
      <c r="P33" s="56" t="s">
        <v>13</v>
      </c>
      <c r="Q33" s="8">
        <f>SUM(Q19:Q32)</f>
        <v>0</v>
      </c>
      <c r="R33" s="8">
        <f>SUM(R19:R32)</f>
        <v>0</v>
      </c>
      <c r="S33" s="8">
        <f>SUM(S19:S32)</f>
        <v>0</v>
      </c>
    </row>
    <row r="34" spans="1:19" ht="17.7" customHeight="1">
      <c r="A34" s="195" t="s">
        <v>3</v>
      </c>
      <c r="B34" s="196"/>
      <c r="C34" s="196"/>
      <c r="D34" s="136"/>
      <c r="E34" s="133">
        <f t="shared" ref="E34:E46" si="2">Q20</f>
        <v>0</v>
      </c>
      <c r="F34" s="61">
        <f t="shared" ref="F34:G34" si="3">R20</f>
        <v>0</v>
      </c>
      <c r="G34" s="138">
        <f t="shared" si="3"/>
        <v>0</v>
      </c>
      <c r="H34" s="239"/>
      <c r="I34" s="240"/>
      <c r="J34" s="241"/>
    </row>
    <row r="35" spans="1:19" ht="17.7" customHeight="1">
      <c r="A35" s="195" t="s">
        <v>2</v>
      </c>
      <c r="B35" s="196"/>
      <c r="C35" s="196"/>
      <c r="D35" s="136"/>
      <c r="E35" s="133">
        <f t="shared" si="2"/>
        <v>0</v>
      </c>
      <c r="F35" s="61">
        <f t="shared" ref="F35:G35" si="4">R21</f>
        <v>0</v>
      </c>
      <c r="G35" s="138">
        <f t="shared" si="4"/>
        <v>0</v>
      </c>
      <c r="H35" s="239"/>
      <c r="I35" s="240"/>
      <c r="J35" s="241"/>
    </row>
    <row r="36" spans="1:19" ht="17.7" customHeight="1">
      <c r="A36" s="195" t="s">
        <v>93</v>
      </c>
      <c r="B36" s="196"/>
      <c r="C36" s="196"/>
      <c r="D36" s="136"/>
      <c r="E36" s="133">
        <f t="shared" si="2"/>
        <v>0</v>
      </c>
      <c r="F36" s="61">
        <f t="shared" ref="F36" si="5">R22</f>
        <v>0</v>
      </c>
      <c r="G36" s="139">
        <f>S22</f>
        <v>0</v>
      </c>
      <c r="H36" s="239"/>
      <c r="I36" s="240"/>
      <c r="J36" s="241"/>
    </row>
    <row r="37" spans="1:19" ht="17.7" customHeight="1">
      <c r="A37" s="195" t="s">
        <v>94</v>
      </c>
      <c r="B37" s="196"/>
      <c r="C37" s="196"/>
      <c r="D37" s="136"/>
      <c r="E37" s="133">
        <f t="shared" si="2"/>
        <v>0</v>
      </c>
      <c r="F37" s="62"/>
      <c r="G37" s="138">
        <f t="shared" ref="G37" si="6">S23</f>
        <v>0</v>
      </c>
      <c r="H37" s="239"/>
      <c r="I37" s="240"/>
      <c r="J37" s="241"/>
    </row>
    <row r="38" spans="1:19" ht="17.7" customHeight="1">
      <c r="A38" s="195" t="s">
        <v>95</v>
      </c>
      <c r="B38" s="196"/>
      <c r="C38" s="196"/>
      <c r="D38" s="136"/>
      <c r="E38" s="133">
        <f t="shared" si="2"/>
        <v>0</v>
      </c>
      <c r="F38" s="62"/>
      <c r="G38" s="138">
        <f t="shared" ref="G38" si="7">S24</f>
        <v>0</v>
      </c>
      <c r="H38" s="239"/>
      <c r="I38" s="240"/>
      <c r="J38" s="241"/>
    </row>
    <row r="39" spans="1:19" ht="17.7" customHeight="1">
      <c r="A39" s="195" t="s">
        <v>96</v>
      </c>
      <c r="B39" s="196"/>
      <c r="C39" s="196"/>
      <c r="D39" s="136"/>
      <c r="E39" s="133">
        <f t="shared" si="2"/>
        <v>0</v>
      </c>
      <c r="F39" s="61">
        <f t="shared" ref="F39:G39" si="8">R25</f>
        <v>0</v>
      </c>
      <c r="G39" s="138">
        <f t="shared" si="8"/>
        <v>0</v>
      </c>
      <c r="H39" s="239"/>
      <c r="I39" s="240"/>
      <c r="J39" s="241"/>
    </row>
    <row r="40" spans="1:19" ht="17.7" customHeight="1">
      <c r="A40" s="195" t="s">
        <v>97</v>
      </c>
      <c r="B40" s="196"/>
      <c r="C40" s="196"/>
      <c r="D40" s="136"/>
      <c r="E40" s="133">
        <f t="shared" si="2"/>
        <v>0</v>
      </c>
      <c r="F40" s="62"/>
      <c r="G40" s="138">
        <f t="shared" ref="G40" si="9">S26</f>
        <v>0</v>
      </c>
      <c r="H40" s="239"/>
      <c r="I40" s="240"/>
      <c r="J40" s="241"/>
    </row>
    <row r="41" spans="1:19" ht="17.7" customHeight="1">
      <c r="A41" s="195" t="s">
        <v>98</v>
      </c>
      <c r="B41" s="196"/>
      <c r="C41" s="196"/>
      <c r="D41" s="136"/>
      <c r="E41" s="133">
        <f t="shared" si="2"/>
        <v>0</v>
      </c>
      <c r="F41" s="61">
        <f t="shared" ref="F41:G41" si="10">R27</f>
        <v>0</v>
      </c>
      <c r="G41" s="138">
        <f t="shared" si="10"/>
        <v>0</v>
      </c>
      <c r="H41" s="239"/>
      <c r="I41" s="240"/>
      <c r="J41" s="241"/>
    </row>
    <row r="42" spans="1:19" ht="17.7" customHeight="1">
      <c r="A42" s="195" t="s">
        <v>99</v>
      </c>
      <c r="B42" s="196"/>
      <c r="C42" s="196"/>
      <c r="D42" s="136"/>
      <c r="E42" s="133">
        <f t="shared" si="2"/>
        <v>0</v>
      </c>
      <c r="F42" s="62"/>
      <c r="G42" s="138">
        <f t="shared" ref="G42" si="11">S28</f>
        <v>0</v>
      </c>
      <c r="H42" s="239"/>
      <c r="I42" s="240"/>
      <c r="J42" s="241"/>
    </row>
    <row r="43" spans="1:19" ht="17.7" customHeight="1">
      <c r="A43" s="195" t="s">
        <v>1</v>
      </c>
      <c r="B43" s="196"/>
      <c r="C43" s="196"/>
      <c r="D43" s="136"/>
      <c r="E43" s="133">
        <f t="shared" si="2"/>
        <v>0</v>
      </c>
      <c r="F43" s="61">
        <f t="shared" ref="F43:G43" si="12">R29</f>
        <v>0</v>
      </c>
      <c r="G43" s="138">
        <f t="shared" si="12"/>
        <v>0</v>
      </c>
      <c r="H43" s="239"/>
      <c r="I43" s="240"/>
      <c r="J43" s="241"/>
    </row>
    <row r="44" spans="1:19" ht="17.7" customHeight="1">
      <c r="A44" s="195" t="s">
        <v>100</v>
      </c>
      <c r="B44" s="196"/>
      <c r="C44" s="196"/>
      <c r="D44" s="136"/>
      <c r="E44" s="133">
        <f t="shared" si="2"/>
        <v>0</v>
      </c>
      <c r="F44" s="61">
        <f t="shared" ref="F44:G44" si="13">R30</f>
        <v>0</v>
      </c>
      <c r="G44" s="138">
        <f t="shared" si="13"/>
        <v>0</v>
      </c>
      <c r="H44" s="239"/>
      <c r="I44" s="240"/>
      <c r="J44" s="241"/>
    </row>
    <row r="45" spans="1:19" ht="17.7" customHeight="1">
      <c r="A45" s="195" t="s">
        <v>101</v>
      </c>
      <c r="B45" s="196"/>
      <c r="C45" s="196"/>
      <c r="D45" s="136"/>
      <c r="E45" s="133">
        <f t="shared" si="2"/>
        <v>0</v>
      </c>
      <c r="F45" s="61">
        <f t="shared" ref="F45:G45" si="14">R31</f>
        <v>0</v>
      </c>
      <c r="G45" s="138">
        <f t="shared" si="14"/>
        <v>0</v>
      </c>
      <c r="H45" s="239"/>
      <c r="I45" s="240"/>
      <c r="J45" s="241"/>
    </row>
    <row r="46" spans="1:19" ht="17.7" customHeight="1" thickBot="1">
      <c r="A46" s="200" t="s">
        <v>102</v>
      </c>
      <c r="B46" s="201"/>
      <c r="C46" s="201"/>
      <c r="D46" s="137"/>
      <c r="E46" s="134">
        <f t="shared" si="2"/>
        <v>0</v>
      </c>
      <c r="F46" s="63"/>
      <c r="G46" s="140">
        <f t="shared" ref="G46" si="15">S32</f>
        <v>0</v>
      </c>
      <c r="H46" s="277"/>
      <c r="I46" s="278"/>
      <c r="J46" s="279"/>
    </row>
    <row r="47" spans="1:19" ht="17.7" customHeight="1" thickTop="1">
      <c r="A47" s="197" t="s">
        <v>0</v>
      </c>
      <c r="B47" s="198"/>
      <c r="C47" s="199"/>
      <c r="D47" s="64">
        <f>SUM(D33:D46)</f>
        <v>0</v>
      </c>
      <c r="E47" s="64">
        <f>SUM(E33:E46)</f>
        <v>0</v>
      </c>
      <c r="F47" s="65">
        <f>SUM(F33:F46)</f>
        <v>0</v>
      </c>
      <c r="G47" s="152">
        <f>SUM(G33:G46)</f>
        <v>0</v>
      </c>
      <c r="H47" s="141" t="str">
        <f>IF(F47+G47=E47,"合計額一致","合計額が合っていません。対象経費・対象外経費ご確認下さい")</f>
        <v>合計額一致</v>
      </c>
      <c r="I47" s="153"/>
      <c r="J47" s="153"/>
    </row>
    <row r="48" spans="1:19" ht="17.7" customHeight="1" thickBot="1">
      <c r="A48" s="15"/>
      <c r="B48" s="31"/>
      <c r="C48" s="31"/>
      <c r="D48" s="32"/>
      <c r="E48" s="15"/>
      <c r="F48" s="32"/>
      <c r="G48" s="193" t="s">
        <v>182</v>
      </c>
      <c r="H48" s="194"/>
      <c r="I48" s="194"/>
      <c r="J48" s="194"/>
      <c r="K48" s="154"/>
    </row>
    <row r="49" spans="1:26" ht="25.95" customHeight="1" thickBot="1">
      <c r="A49" s="13"/>
      <c r="B49" s="190" t="s">
        <v>64</v>
      </c>
      <c r="C49" s="191"/>
      <c r="D49" s="192"/>
      <c r="E49" s="50">
        <f>IFERROR(E29-E47,"")</f>
        <v>0</v>
      </c>
      <c r="F49" s="14"/>
      <c r="G49" s="194"/>
      <c r="H49" s="194"/>
      <c r="I49" s="194"/>
      <c r="J49" s="194"/>
      <c r="K49" s="154"/>
    </row>
    <row r="50" spans="1:26" s="33" customFormat="1" ht="20.7" customHeight="1" thickBot="1">
      <c r="A50" s="13"/>
      <c r="B50" s="13"/>
      <c r="C50" s="13"/>
      <c r="D50" s="15"/>
      <c r="E50" s="34"/>
      <c r="F50" s="15"/>
      <c r="G50" s="194"/>
      <c r="H50" s="194"/>
      <c r="I50" s="194"/>
      <c r="J50" s="194"/>
      <c r="K50" s="154"/>
      <c r="O50" s="21"/>
      <c r="P50" s="21"/>
      <c r="Q50" s="21"/>
      <c r="R50" s="21"/>
      <c r="S50" s="21"/>
      <c r="U50" s="108"/>
      <c r="V50" s="109"/>
      <c r="Y50" s="108"/>
    </row>
    <row r="51" spans="1:26" s="33" customFormat="1" ht="26.7" customHeight="1" thickBot="1">
      <c r="A51" s="13"/>
      <c r="B51" s="13"/>
      <c r="C51" s="13"/>
      <c r="D51" s="184" t="s">
        <v>105</v>
      </c>
      <c r="E51" s="185"/>
      <c r="F51" s="51" t="str">
        <f>IFERROR(VLOOKUP($D$8,$U$2:$Z$31,6,0),"")</f>
        <v/>
      </c>
      <c r="G51" s="194"/>
      <c r="H51" s="194"/>
      <c r="I51" s="194"/>
      <c r="J51" s="194"/>
      <c r="K51" s="154"/>
      <c r="O51" s="21"/>
      <c r="P51" s="21"/>
      <c r="Q51" s="21"/>
      <c r="R51" s="21"/>
      <c r="S51" s="21"/>
      <c r="U51" s="108"/>
      <c r="V51" s="109"/>
      <c r="Y51" s="108"/>
    </row>
    <row r="52" spans="1:26" s="33" customFormat="1" ht="18" customHeight="1" thickBot="1">
      <c r="A52" s="13"/>
      <c r="B52" s="13"/>
      <c r="C52" s="13"/>
      <c r="D52" s="15"/>
      <c r="E52" s="34"/>
      <c r="F52" s="15"/>
      <c r="G52" s="194"/>
      <c r="H52" s="194"/>
      <c r="I52" s="194"/>
      <c r="J52" s="194"/>
      <c r="K52" s="154"/>
      <c r="O52" s="21"/>
      <c r="P52" s="21"/>
      <c r="Q52" s="21"/>
      <c r="R52" s="21"/>
      <c r="S52" s="21"/>
      <c r="U52" s="108"/>
      <c r="V52" s="109"/>
      <c r="Y52" s="108"/>
    </row>
    <row r="53" spans="1:26" ht="28.95" customHeight="1" thickBot="1">
      <c r="A53" s="13"/>
      <c r="B53" s="16"/>
      <c r="C53" s="14"/>
      <c r="D53" s="188" t="s">
        <v>108</v>
      </c>
      <c r="E53" s="189"/>
      <c r="F53" s="49"/>
      <c r="G53" s="194"/>
      <c r="H53" s="194"/>
      <c r="I53" s="194"/>
      <c r="J53" s="194"/>
      <c r="K53" s="154"/>
      <c r="O53" s="33"/>
    </row>
    <row r="54" spans="1:26" ht="14.1" customHeight="1">
      <c r="A54" s="13"/>
      <c r="B54" s="16"/>
      <c r="C54" s="14"/>
      <c r="D54" s="16"/>
      <c r="E54" s="15"/>
      <c r="F54" s="17"/>
      <c r="G54" s="194"/>
      <c r="H54" s="194"/>
      <c r="I54" s="194"/>
      <c r="J54" s="194"/>
      <c r="K54" s="154"/>
      <c r="P54" s="33"/>
      <c r="Q54" s="33"/>
      <c r="R54" s="33"/>
      <c r="S54" s="33"/>
    </row>
    <row r="55" spans="1:26" ht="13.5" customHeight="1" thickBot="1">
      <c r="A55" s="18"/>
      <c r="B55" s="18"/>
      <c r="C55" s="18"/>
      <c r="D55" s="19" t="s">
        <v>31</v>
      </c>
      <c r="E55" s="15"/>
      <c r="F55" s="17"/>
      <c r="G55" s="194"/>
      <c r="H55" s="194"/>
      <c r="I55" s="194"/>
      <c r="J55" s="194"/>
      <c r="K55" s="154"/>
    </row>
    <row r="56" spans="1:26" s="55" customFormat="1" ht="25.5" customHeight="1" thickBot="1">
      <c r="A56" s="52"/>
      <c r="B56" s="53"/>
      <c r="C56" s="53"/>
      <c r="D56" s="186" t="s">
        <v>103</v>
      </c>
      <c r="E56" s="187"/>
      <c r="F56" s="54"/>
      <c r="G56" s="194"/>
      <c r="H56" s="194"/>
      <c r="I56" s="194"/>
      <c r="J56" s="194"/>
      <c r="K56" s="155"/>
      <c r="U56" s="108"/>
      <c r="V56" s="109"/>
      <c r="W56" s="33"/>
      <c r="X56" s="33"/>
      <c r="Y56" s="108"/>
      <c r="Z56" s="33"/>
    </row>
    <row r="57" spans="1:26" ht="27" customHeight="1"/>
    <row r="58" spans="1:26">
      <c r="U58" s="117"/>
      <c r="V58" s="118"/>
      <c r="W58" s="119"/>
      <c r="X58" s="119"/>
      <c r="Y58" s="117"/>
      <c r="Z58" s="119"/>
    </row>
  </sheetData>
  <sheetProtection algorithmName="SHA-512" hashValue="SeE81dr9uaXkKuKX6Z4wu1j+gudxeSlHJf6kFqfl0lJNuXL3FjcZsXfLNlLLrOKTmbvsYOvg05V0ADcm2BCBKQ==" saltValue="IPyFWscZOgwHF6ZhaNpteQ==" spinCount="100000" sheet="1" formatCells="0" formatColumns="0" formatRows="0" deleteColumns="0" deleteRows="0"/>
  <customSheetViews>
    <customSheetView guid="{C3470CC4-D0F0-4B7F-8446-B235CFA777F2}" showPageBreaks="1" showGridLines="0" fitToPage="1" printArea="1" topLeftCell="F10">
      <selection activeCell="S17" sqref="S17"/>
      <pageMargins left="0.23622047244094491" right="0.23622047244094491" top="0.49" bottom="0.54" header="0.31496062992125984" footer="0.31496062992125984"/>
      <printOptions horizontalCentered="1"/>
      <pageSetup paperSize="9" scale="98" orientation="portrait" r:id="rId1"/>
    </customSheetView>
  </customSheetViews>
  <mergeCells count="90">
    <mergeCell ref="W28:W29"/>
    <mergeCell ref="W30:W31"/>
    <mergeCell ref="W3:W5"/>
    <mergeCell ref="W6:W8"/>
    <mergeCell ref="W16:W21"/>
    <mergeCell ref="W22:W27"/>
    <mergeCell ref="W9:W15"/>
    <mergeCell ref="H44:J44"/>
    <mergeCell ref="H45:J45"/>
    <mergeCell ref="H46:J46"/>
    <mergeCell ref="H32:J32"/>
    <mergeCell ref="F26:J26"/>
    <mergeCell ref="F27:J27"/>
    <mergeCell ref="F28:J28"/>
    <mergeCell ref="H34:J34"/>
    <mergeCell ref="H35:J35"/>
    <mergeCell ref="H36:J36"/>
    <mergeCell ref="H37:J37"/>
    <mergeCell ref="H43:J43"/>
    <mergeCell ref="H38:J38"/>
    <mergeCell ref="H39:J39"/>
    <mergeCell ref="H40:J40"/>
    <mergeCell ref="H41:J41"/>
    <mergeCell ref="F24:J24"/>
    <mergeCell ref="F25:J25"/>
    <mergeCell ref="H33:J33"/>
    <mergeCell ref="H8:J8"/>
    <mergeCell ref="F21:J21"/>
    <mergeCell ref="F22:J22"/>
    <mergeCell ref="E16:J16"/>
    <mergeCell ref="D12:J12"/>
    <mergeCell ref="H42:J42"/>
    <mergeCell ref="D10:J10"/>
    <mergeCell ref="D11:J11"/>
    <mergeCell ref="D14:J14"/>
    <mergeCell ref="A10:C10"/>
    <mergeCell ref="A11:C11"/>
    <mergeCell ref="A14:C14"/>
    <mergeCell ref="A12:C12"/>
    <mergeCell ref="A13:C13"/>
    <mergeCell ref="D13:E13"/>
    <mergeCell ref="G13:H13"/>
    <mergeCell ref="I13:J13"/>
    <mergeCell ref="A24:C24"/>
    <mergeCell ref="A28:C28"/>
    <mergeCell ref="A29:C29"/>
    <mergeCell ref="A32:C32"/>
    <mergeCell ref="A8:C9"/>
    <mergeCell ref="D8:D9"/>
    <mergeCell ref="A2:J2"/>
    <mergeCell ref="H4:J4"/>
    <mergeCell ref="H5:J5"/>
    <mergeCell ref="H6:J6"/>
    <mergeCell ref="H7:J7"/>
    <mergeCell ref="A27:C27"/>
    <mergeCell ref="A25:C25"/>
    <mergeCell ref="A26:C26"/>
    <mergeCell ref="F23:J23"/>
    <mergeCell ref="O17:P17"/>
    <mergeCell ref="A17:C17"/>
    <mergeCell ref="F18:J18"/>
    <mergeCell ref="F19:J19"/>
    <mergeCell ref="F20:J20"/>
    <mergeCell ref="A20:C20"/>
    <mergeCell ref="A23:C23"/>
    <mergeCell ref="F17:J17"/>
    <mergeCell ref="A19:C19"/>
    <mergeCell ref="A18:C18"/>
    <mergeCell ref="A21:C21"/>
    <mergeCell ref="A22:C22"/>
    <mergeCell ref="A33:C33"/>
    <mergeCell ref="A47:C47"/>
    <mergeCell ref="A46:C46"/>
    <mergeCell ref="A45:C45"/>
    <mergeCell ref="A44:C44"/>
    <mergeCell ref="A43:C43"/>
    <mergeCell ref="A37:C37"/>
    <mergeCell ref="A42:C42"/>
    <mergeCell ref="A41:C41"/>
    <mergeCell ref="A40:C40"/>
    <mergeCell ref="A39:C39"/>
    <mergeCell ref="A38:C38"/>
    <mergeCell ref="A34:C34"/>
    <mergeCell ref="A35:C35"/>
    <mergeCell ref="A36:C36"/>
    <mergeCell ref="D51:E51"/>
    <mergeCell ref="D56:E56"/>
    <mergeCell ref="D53:E53"/>
    <mergeCell ref="B49:D49"/>
    <mergeCell ref="G48:J56"/>
  </mergeCells>
  <phoneticPr fontId="3"/>
  <conditionalFormatting sqref="H47">
    <cfRule type="cellIs" dxfId="0" priority="1" operator="equal">
      <formula>"合計額が合っていません。対象経費・対象外経費ご確認下さい"</formula>
    </cfRule>
  </conditionalFormatting>
  <printOptions horizontalCentered="1"/>
  <pageMargins left="0.23622047244094491" right="0.23622047244094491" top="0.47244094488188981" bottom="0.55118110236220474" header="0.31496062992125984" footer="0.31496062992125984"/>
  <pageSetup paperSize="9" scale="79"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V76"/>
  <sheetViews>
    <sheetView tabSelected="1" zoomScale="80" zoomScaleNormal="80" workbookViewId="0">
      <selection activeCell="G6" sqref="G6"/>
    </sheetView>
  </sheetViews>
  <sheetFormatPr defaultColWidth="8.88671875" defaultRowHeight="13.2"/>
  <cols>
    <col min="1" max="1" width="3.88671875" customWidth="1"/>
    <col min="2" max="2" width="18.21875" customWidth="1"/>
    <col min="3" max="3" width="9.109375" customWidth="1"/>
    <col min="4" max="5" width="5.33203125" customWidth="1"/>
    <col min="6" max="6" width="31.44140625" customWidth="1"/>
    <col min="7" max="7" width="51.44140625" style="48" customWidth="1"/>
    <col min="8" max="10" width="12.21875" style="48" customWidth="1"/>
    <col min="11" max="11" width="15" customWidth="1"/>
    <col min="12" max="12" width="14" customWidth="1"/>
    <col min="13" max="13" width="3.44140625" customWidth="1"/>
    <col min="14" max="16" width="14.6640625" hidden="1" customWidth="1"/>
    <col min="17" max="17" width="3.77734375" customWidth="1"/>
    <col min="18" max="18" width="12.21875" customWidth="1"/>
    <col min="19" max="19" width="18.33203125" customWidth="1"/>
    <col min="20" max="22" width="8.88671875" customWidth="1"/>
  </cols>
  <sheetData>
    <row r="1" spans="1:22" ht="17.7" customHeight="1">
      <c r="B1" s="125" t="s">
        <v>180</v>
      </c>
      <c r="G1" s="160"/>
      <c r="H1" s="161"/>
      <c r="I1" s="120"/>
      <c r="J1" s="120"/>
      <c r="K1" s="120"/>
      <c r="L1" s="120"/>
    </row>
    <row r="2" spans="1:22" ht="28.5" customHeight="1" thickBot="1"/>
    <row r="3" spans="1:22" ht="28.5" customHeight="1" thickBot="1">
      <c r="A3" s="2"/>
      <c r="B3" s="2" t="s">
        <v>32</v>
      </c>
      <c r="D3" s="2"/>
      <c r="E3" s="2"/>
      <c r="F3" s="78" t="s">
        <v>106</v>
      </c>
      <c r="G3" s="1"/>
      <c r="H3" s="10"/>
      <c r="I3" s="11"/>
      <c r="J3"/>
      <c r="K3" s="293" t="s">
        <v>31</v>
      </c>
      <c r="L3" s="293"/>
      <c r="M3" s="35"/>
      <c r="N3" s="35" t="s">
        <v>79</v>
      </c>
      <c r="O3" s="35" t="s">
        <v>80</v>
      </c>
      <c r="P3" s="35" t="s">
        <v>81</v>
      </c>
      <c r="Q3" s="35"/>
      <c r="R3" s="294" t="s">
        <v>30</v>
      </c>
      <c r="S3" s="295"/>
      <c r="T3" s="36" t="s">
        <v>62</v>
      </c>
      <c r="U3" s="36" t="s">
        <v>61</v>
      </c>
      <c r="V3" s="36" t="s">
        <v>66</v>
      </c>
    </row>
    <row r="4" spans="1:22" ht="20.100000000000001" customHeight="1">
      <c r="B4" s="79" t="s">
        <v>6</v>
      </c>
      <c r="C4" s="80" t="s">
        <v>26</v>
      </c>
      <c r="D4" s="81" t="s">
        <v>34</v>
      </c>
      <c r="E4" s="81" t="s">
        <v>35</v>
      </c>
      <c r="F4" s="82" t="s">
        <v>29</v>
      </c>
      <c r="G4" s="82" t="s">
        <v>28</v>
      </c>
      <c r="H4" s="83" t="s">
        <v>27</v>
      </c>
      <c r="I4" s="84" t="s">
        <v>47</v>
      </c>
      <c r="J4" s="84" t="s">
        <v>65</v>
      </c>
      <c r="K4" s="66" t="s">
        <v>25</v>
      </c>
      <c r="L4" s="67" t="s">
        <v>24</v>
      </c>
      <c r="M4" s="37"/>
      <c r="N4" s="38" t="s">
        <v>67</v>
      </c>
      <c r="O4" s="38" t="s">
        <v>67</v>
      </c>
      <c r="P4" s="38" t="s">
        <v>68</v>
      </c>
      <c r="Q4" s="39"/>
      <c r="R4" s="40">
        <v>1</v>
      </c>
      <c r="S4" s="41" t="s">
        <v>67</v>
      </c>
      <c r="T4" s="5">
        <f>SUMIF(B:B,$S4,H:H)</f>
        <v>0</v>
      </c>
      <c r="U4" s="5">
        <f>SUMIF(B:B,$S4,I:I)</f>
        <v>0</v>
      </c>
      <c r="V4" s="5">
        <f>SUMIF(B:B,$S4,J:J)</f>
        <v>0</v>
      </c>
    </row>
    <row r="5" spans="1:22" ht="20.100000000000001" customHeight="1">
      <c r="A5" s="121">
        <v>1</v>
      </c>
      <c r="B5" s="87"/>
      <c r="C5" s="88"/>
      <c r="D5" s="89"/>
      <c r="E5" s="89"/>
      <c r="F5" s="90"/>
      <c r="G5" s="91"/>
      <c r="H5" s="92"/>
      <c r="I5" s="158" t="str">
        <f t="shared" ref="I5:I36" si="0">IF(COUNTIF(対象経費,B5),H5,"")</f>
        <v/>
      </c>
      <c r="J5" s="159" t="str">
        <f t="shared" ref="J5:J36" si="1">IF(COUNTIF(対象外経費,B5),H5,"")</f>
        <v/>
      </c>
      <c r="K5" s="122"/>
      <c r="L5" s="123"/>
      <c r="M5" s="37"/>
      <c r="N5" s="38" t="s">
        <v>68</v>
      </c>
      <c r="O5" s="38" t="s">
        <v>69</v>
      </c>
      <c r="P5" s="38" t="s">
        <v>70</v>
      </c>
      <c r="Q5" s="39"/>
      <c r="R5" s="40">
        <v>2</v>
      </c>
      <c r="S5" s="28" t="s">
        <v>68</v>
      </c>
      <c r="T5" s="12">
        <f>SUMIF(B:B,$S5,H:H)</f>
        <v>0</v>
      </c>
      <c r="U5" s="12">
        <f>SUMIF(B:B,$S5,I:I)</f>
        <v>0</v>
      </c>
      <c r="V5" s="12">
        <f>SUMIF(B:B,$S5,J:J)</f>
        <v>0</v>
      </c>
    </row>
    <row r="6" spans="1:22" ht="20.100000000000001" customHeight="1">
      <c r="A6" s="121">
        <v>2</v>
      </c>
      <c r="B6" s="87"/>
      <c r="C6" s="88"/>
      <c r="D6" s="89"/>
      <c r="E6" s="89"/>
      <c r="F6" s="90"/>
      <c r="G6" s="91"/>
      <c r="H6" s="92"/>
      <c r="I6" s="158" t="str">
        <f t="shared" si="0"/>
        <v/>
      </c>
      <c r="J6" s="159" t="str">
        <f t="shared" si="1"/>
        <v/>
      </c>
      <c r="K6" s="122"/>
      <c r="L6" s="123"/>
      <c r="M6" s="37"/>
      <c r="N6" s="38" t="s">
        <v>69</v>
      </c>
      <c r="O6" s="38" t="s">
        <v>71</v>
      </c>
      <c r="P6" s="38" t="s">
        <v>72</v>
      </c>
      <c r="Q6" s="39"/>
      <c r="R6" s="40">
        <v>3</v>
      </c>
      <c r="S6" s="28" t="s">
        <v>69</v>
      </c>
      <c r="T6" s="4">
        <f>SUMIF(B:B,$S6,H:H)</f>
        <v>0</v>
      </c>
      <c r="U6" s="12">
        <f>SUMIF(B:B,$S6,I:I)</f>
        <v>0</v>
      </c>
      <c r="V6" s="4">
        <f>SUMIF(B:B,$S6,J:J)</f>
        <v>0</v>
      </c>
    </row>
    <row r="7" spans="1:22" ht="20.100000000000001" customHeight="1">
      <c r="A7" s="121">
        <v>3</v>
      </c>
      <c r="B7" s="87"/>
      <c r="C7" s="88"/>
      <c r="D7" s="89"/>
      <c r="E7" s="89"/>
      <c r="F7" s="90"/>
      <c r="G7" s="91"/>
      <c r="H7" s="92"/>
      <c r="I7" s="158" t="str">
        <f t="shared" si="0"/>
        <v/>
      </c>
      <c r="J7" s="159" t="str">
        <f t="shared" si="1"/>
        <v/>
      </c>
      <c r="K7" s="122"/>
      <c r="L7" s="123"/>
      <c r="M7" s="37"/>
      <c r="N7" s="38" t="s">
        <v>70</v>
      </c>
      <c r="O7" s="38" t="s">
        <v>89</v>
      </c>
      <c r="P7" s="38" t="s">
        <v>90</v>
      </c>
      <c r="Q7" s="39"/>
      <c r="R7" s="40">
        <v>4</v>
      </c>
      <c r="S7" s="28" t="s">
        <v>70</v>
      </c>
      <c r="T7" s="4">
        <f>SUMIF(B:B,$S7,H:H)</f>
        <v>0</v>
      </c>
      <c r="U7" s="12">
        <f>SUMIF(B:B,$S7,I:I)</f>
        <v>0</v>
      </c>
      <c r="V7" s="4">
        <f>SUMIF(B:B,$S7,J:J)</f>
        <v>0</v>
      </c>
    </row>
    <row r="8" spans="1:22" ht="20.100000000000001" customHeight="1">
      <c r="A8" s="121">
        <v>4</v>
      </c>
      <c r="B8" s="87"/>
      <c r="C8" s="88"/>
      <c r="D8" s="89"/>
      <c r="E8" s="89"/>
      <c r="F8" s="90"/>
      <c r="G8" s="91"/>
      <c r="H8" s="92"/>
      <c r="I8" s="158" t="str">
        <f t="shared" si="0"/>
        <v/>
      </c>
      <c r="J8" s="159" t="str">
        <f t="shared" si="1"/>
        <v/>
      </c>
      <c r="K8" s="122"/>
      <c r="L8" s="123"/>
      <c r="M8" s="37"/>
      <c r="N8" s="38" t="s">
        <v>71</v>
      </c>
      <c r="O8" s="38" t="s">
        <v>73</v>
      </c>
      <c r="P8" s="38" t="s">
        <v>82</v>
      </c>
      <c r="Q8" s="39"/>
      <c r="R8" s="40">
        <v>5</v>
      </c>
      <c r="S8" s="28" t="s">
        <v>71</v>
      </c>
      <c r="T8" s="4">
        <f>SUMIF(B:B,$S8,H:H)</f>
        <v>0</v>
      </c>
      <c r="U8" s="12">
        <f>SUMIF(B:B,$S8,I:I)</f>
        <v>0</v>
      </c>
      <c r="V8" s="4">
        <f>SUMIF(B:B,$S8,J:J)</f>
        <v>0</v>
      </c>
    </row>
    <row r="9" spans="1:22" ht="20.100000000000001" customHeight="1">
      <c r="A9" s="121">
        <v>5</v>
      </c>
      <c r="B9" s="87"/>
      <c r="C9" s="88"/>
      <c r="D9" s="89"/>
      <c r="E9" s="89"/>
      <c r="F9" s="90"/>
      <c r="G9" s="91"/>
      <c r="H9" s="92"/>
      <c r="I9" s="158" t="str">
        <f t="shared" si="0"/>
        <v/>
      </c>
      <c r="J9" s="159" t="str">
        <f t="shared" si="1"/>
        <v/>
      </c>
      <c r="K9" s="122"/>
      <c r="L9" s="123"/>
      <c r="M9" s="37"/>
      <c r="N9" s="38" t="s">
        <v>72</v>
      </c>
      <c r="O9" s="38" t="s">
        <v>75</v>
      </c>
      <c r="P9" s="38" t="s">
        <v>20</v>
      </c>
      <c r="Q9" s="39"/>
      <c r="R9" s="40">
        <v>6</v>
      </c>
      <c r="S9" s="28" t="s">
        <v>72</v>
      </c>
      <c r="T9" s="4">
        <f>SUMIF(B:B,$S9,H:H)</f>
        <v>0</v>
      </c>
      <c r="U9" s="12">
        <f>SUMIF(B:B,$S9,I:I)</f>
        <v>0</v>
      </c>
      <c r="V9" s="4">
        <f>SUMIF(B:B,$S9,J:J)</f>
        <v>0</v>
      </c>
    </row>
    <row r="10" spans="1:22" ht="20.100000000000001" customHeight="1">
      <c r="A10" s="121">
        <v>6</v>
      </c>
      <c r="B10" s="87"/>
      <c r="C10" s="88"/>
      <c r="D10" s="89"/>
      <c r="E10" s="89"/>
      <c r="F10" s="90"/>
      <c r="G10" s="91"/>
      <c r="H10" s="92"/>
      <c r="I10" s="158" t="str">
        <f t="shared" si="0"/>
        <v/>
      </c>
      <c r="J10" s="159" t="str">
        <f t="shared" si="1"/>
        <v/>
      </c>
      <c r="K10" s="122"/>
      <c r="L10" s="123"/>
      <c r="M10" s="37"/>
      <c r="N10" s="38" t="s">
        <v>89</v>
      </c>
      <c r="O10" s="38" t="s">
        <v>77</v>
      </c>
      <c r="P10" s="38" t="s">
        <v>74</v>
      </c>
      <c r="Q10" s="42"/>
      <c r="R10" s="40">
        <v>7</v>
      </c>
      <c r="S10" s="28" t="s">
        <v>89</v>
      </c>
      <c r="T10" s="4">
        <f>SUMIF(B:B,$S10,H:H)</f>
        <v>0</v>
      </c>
      <c r="U10" s="12">
        <f>SUMIF(B:B,$S10,I:I)</f>
        <v>0</v>
      </c>
      <c r="V10" s="4">
        <f>SUMIF(B:B,$S10,J:J)</f>
        <v>0</v>
      </c>
    </row>
    <row r="11" spans="1:22" ht="20.100000000000001" customHeight="1">
      <c r="A11" s="121">
        <v>7</v>
      </c>
      <c r="B11" s="87"/>
      <c r="C11" s="88"/>
      <c r="D11" s="89"/>
      <c r="E11" s="89"/>
      <c r="F11" s="90"/>
      <c r="G11" s="91"/>
      <c r="H11" s="92"/>
      <c r="I11" s="158" t="str">
        <f t="shared" si="0"/>
        <v/>
      </c>
      <c r="J11" s="159" t="str">
        <f t="shared" si="1"/>
        <v/>
      </c>
      <c r="K11" s="122"/>
      <c r="L11" s="123"/>
      <c r="M11" s="37"/>
      <c r="N11" s="38" t="s">
        <v>90</v>
      </c>
      <c r="O11" s="38" t="s">
        <v>85</v>
      </c>
      <c r="P11" s="38" t="s">
        <v>18</v>
      </c>
      <c r="Q11" s="42"/>
      <c r="R11" s="40">
        <v>8</v>
      </c>
      <c r="S11" s="28" t="s">
        <v>90</v>
      </c>
      <c r="T11" s="4">
        <f>SUMIF(B:B,$S11,H:H)</f>
        <v>0</v>
      </c>
      <c r="U11" s="12">
        <f>SUMIF(B:B,$S11,I:I)</f>
        <v>0</v>
      </c>
      <c r="V11" s="4">
        <f>SUMIF(B:B,$S11,J:J)</f>
        <v>0</v>
      </c>
    </row>
    <row r="12" spans="1:22" ht="20.100000000000001" customHeight="1">
      <c r="A12" s="121">
        <v>8</v>
      </c>
      <c r="B12" s="87"/>
      <c r="C12" s="88"/>
      <c r="D12" s="89"/>
      <c r="E12" s="89"/>
      <c r="F12" s="90"/>
      <c r="G12" s="91"/>
      <c r="H12" s="92"/>
      <c r="I12" s="158" t="str">
        <f t="shared" si="0"/>
        <v/>
      </c>
      <c r="J12" s="159" t="str">
        <f t="shared" si="1"/>
        <v/>
      </c>
      <c r="K12" s="122"/>
      <c r="L12" s="123"/>
      <c r="M12" s="37"/>
      <c r="N12" s="38" t="s">
        <v>82</v>
      </c>
      <c r="O12" s="38" t="s">
        <v>87</v>
      </c>
      <c r="P12" s="38" t="s">
        <v>76</v>
      </c>
      <c r="Q12" s="42"/>
      <c r="R12" s="40">
        <v>9</v>
      </c>
      <c r="S12" s="28" t="s">
        <v>82</v>
      </c>
      <c r="T12" s="4">
        <f>SUMIF(B:B,$S12,H:H)</f>
        <v>0</v>
      </c>
      <c r="U12" s="12">
        <f>SUMIF(B:B,$S12,I:I)</f>
        <v>0</v>
      </c>
      <c r="V12" s="4">
        <f>SUMIF(B:B,$S12,J:J)</f>
        <v>0</v>
      </c>
    </row>
    <row r="13" spans="1:22" ht="20.100000000000001" customHeight="1">
      <c r="A13" s="121">
        <v>9</v>
      </c>
      <c r="B13" s="87"/>
      <c r="C13" s="88"/>
      <c r="D13" s="89"/>
      <c r="E13" s="89"/>
      <c r="F13" s="90"/>
      <c r="G13" s="91"/>
      <c r="H13" s="92"/>
      <c r="I13" s="158" t="str">
        <f t="shared" si="0"/>
        <v/>
      </c>
      <c r="J13" s="159" t="str">
        <f t="shared" si="1"/>
        <v/>
      </c>
      <c r="K13" s="122"/>
      <c r="L13" s="123"/>
      <c r="M13" s="37"/>
      <c r="N13" s="38" t="s">
        <v>20</v>
      </c>
      <c r="O13" s="38"/>
      <c r="P13" s="38" t="s">
        <v>16</v>
      </c>
      <c r="Q13" s="42"/>
      <c r="R13" s="40">
        <v>10</v>
      </c>
      <c r="S13" s="28" t="s">
        <v>20</v>
      </c>
      <c r="T13" s="4">
        <f>SUMIF(B:B,$S13,H:H)</f>
        <v>0</v>
      </c>
      <c r="U13" s="12">
        <f>SUMIF(B:B,$S13,I:I)</f>
        <v>0</v>
      </c>
      <c r="V13" s="4">
        <f>SUMIF(B:B,$S13,J:J)</f>
        <v>0</v>
      </c>
    </row>
    <row r="14" spans="1:22" ht="20.100000000000001" customHeight="1">
      <c r="A14" s="121">
        <v>10</v>
      </c>
      <c r="B14" s="87"/>
      <c r="C14" s="88"/>
      <c r="D14" s="89"/>
      <c r="E14" s="89"/>
      <c r="F14" s="90"/>
      <c r="G14" s="91"/>
      <c r="H14" s="92"/>
      <c r="I14" s="158" t="str">
        <f t="shared" si="0"/>
        <v/>
      </c>
      <c r="J14" s="159" t="str">
        <f t="shared" si="1"/>
        <v/>
      </c>
      <c r="K14" s="122"/>
      <c r="L14" s="123"/>
      <c r="M14" s="37"/>
      <c r="N14" s="38" t="s">
        <v>73</v>
      </c>
      <c r="O14" s="38"/>
      <c r="P14" s="38" t="s">
        <v>78</v>
      </c>
      <c r="Q14" s="42"/>
      <c r="R14" s="40">
        <v>11</v>
      </c>
      <c r="S14" s="28" t="s">
        <v>73</v>
      </c>
      <c r="T14" s="4">
        <f>SUMIF(B:B,$S14,H:H)</f>
        <v>0</v>
      </c>
      <c r="U14" s="12">
        <f>SUMIF(B:B,$S14,I:I)</f>
        <v>0</v>
      </c>
      <c r="V14" s="4">
        <f>SUMIF(B:B,$S14,J:J)</f>
        <v>0</v>
      </c>
    </row>
    <row r="15" spans="1:22" ht="20.100000000000001" customHeight="1">
      <c r="A15" s="121">
        <v>11</v>
      </c>
      <c r="B15" s="87"/>
      <c r="C15" s="88"/>
      <c r="D15" s="89"/>
      <c r="E15" s="89"/>
      <c r="F15" s="90"/>
      <c r="G15" s="91"/>
      <c r="H15" s="92"/>
      <c r="I15" s="158" t="str">
        <f t="shared" si="0"/>
        <v/>
      </c>
      <c r="J15" s="159" t="str">
        <f t="shared" si="1"/>
        <v/>
      </c>
      <c r="K15" s="122"/>
      <c r="L15" s="123"/>
      <c r="M15" s="37"/>
      <c r="N15" s="38" t="s">
        <v>74</v>
      </c>
      <c r="O15" s="38"/>
      <c r="P15" s="38" t="s">
        <v>86</v>
      </c>
      <c r="Q15" s="42"/>
      <c r="R15" s="40">
        <v>12</v>
      </c>
      <c r="S15" s="28" t="s">
        <v>74</v>
      </c>
      <c r="T15" s="4">
        <f>SUMIF(B:B,$S15,H:H)</f>
        <v>0</v>
      </c>
      <c r="U15" s="12">
        <f>SUMIF(B:B,$S15,I:I)</f>
        <v>0</v>
      </c>
      <c r="V15" s="4">
        <f>SUMIF(B:B,$S15,J:J)</f>
        <v>0</v>
      </c>
    </row>
    <row r="16" spans="1:22" ht="20.100000000000001" customHeight="1">
      <c r="A16" s="121">
        <v>12</v>
      </c>
      <c r="B16" s="87"/>
      <c r="C16" s="88"/>
      <c r="D16" s="89"/>
      <c r="E16" s="89"/>
      <c r="F16" s="90"/>
      <c r="G16" s="91"/>
      <c r="H16" s="92"/>
      <c r="I16" s="158" t="str">
        <f t="shared" si="0"/>
        <v/>
      </c>
      <c r="J16" s="159" t="str">
        <f t="shared" si="1"/>
        <v/>
      </c>
      <c r="K16" s="122"/>
      <c r="L16" s="123"/>
      <c r="M16" s="37"/>
      <c r="N16" s="38" t="s">
        <v>18</v>
      </c>
      <c r="O16" s="38"/>
      <c r="P16" s="38" t="s">
        <v>88</v>
      </c>
      <c r="Q16" s="42"/>
      <c r="R16" s="40">
        <v>13</v>
      </c>
      <c r="S16" s="28" t="s">
        <v>18</v>
      </c>
      <c r="T16" s="4">
        <f>SUMIF(B:B,$S16,H:H)</f>
        <v>0</v>
      </c>
      <c r="U16" s="12">
        <f>SUMIF(B:B,$S16,I:I)</f>
        <v>0</v>
      </c>
      <c r="V16" s="4">
        <f>SUMIF(B:B,$S16,J:J)</f>
        <v>0</v>
      </c>
    </row>
    <row r="17" spans="1:22" ht="20.100000000000001" customHeight="1">
      <c r="A17" s="121">
        <v>13</v>
      </c>
      <c r="B17" s="87"/>
      <c r="C17" s="88"/>
      <c r="D17" s="89"/>
      <c r="E17" s="89"/>
      <c r="F17" s="90"/>
      <c r="G17" s="91"/>
      <c r="H17" s="92"/>
      <c r="I17" s="158" t="str">
        <f t="shared" si="0"/>
        <v/>
      </c>
      <c r="J17" s="159" t="str">
        <f t="shared" si="1"/>
        <v/>
      </c>
      <c r="K17" s="122"/>
      <c r="L17" s="123"/>
      <c r="M17" s="37"/>
      <c r="N17" s="38" t="s">
        <v>75</v>
      </c>
      <c r="P17" s="38" t="s">
        <v>14</v>
      </c>
      <c r="Q17" s="42"/>
      <c r="R17" s="40">
        <v>14</v>
      </c>
      <c r="S17" s="28" t="s">
        <v>75</v>
      </c>
      <c r="T17" s="4">
        <f>SUMIF(B:B,$S17,H:H)</f>
        <v>0</v>
      </c>
      <c r="U17" s="12">
        <f>SUMIF(B:B,$S17,I:I)</f>
        <v>0</v>
      </c>
      <c r="V17" s="4">
        <f>SUMIF(B:B,$S17,J:J)</f>
        <v>0</v>
      </c>
    </row>
    <row r="18" spans="1:22" ht="20.100000000000001" customHeight="1">
      <c r="A18" s="121">
        <v>14</v>
      </c>
      <c r="B18" s="87"/>
      <c r="C18" s="88"/>
      <c r="D18" s="89"/>
      <c r="E18" s="89"/>
      <c r="F18" s="90"/>
      <c r="G18" s="91"/>
      <c r="H18" s="92"/>
      <c r="I18" s="158" t="str">
        <f t="shared" si="0"/>
        <v/>
      </c>
      <c r="J18" s="159" t="str">
        <f t="shared" si="1"/>
        <v/>
      </c>
      <c r="K18" s="122"/>
      <c r="L18" s="123"/>
      <c r="M18" s="37"/>
      <c r="N18" s="38" t="s">
        <v>76</v>
      </c>
      <c r="P18" s="38"/>
      <c r="Q18" s="42"/>
      <c r="R18" s="40">
        <v>15</v>
      </c>
      <c r="S18" s="28" t="s">
        <v>76</v>
      </c>
      <c r="T18" s="4">
        <f>SUMIF(B:B,$S18,H:H)</f>
        <v>0</v>
      </c>
      <c r="U18" s="12">
        <f>SUMIF(B:B,$S18,I:I)</f>
        <v>0</v>
      </c>
      <c r="V18" s="4">
        <f>SUMIF(B:B,$S18,J:J)</f>
        <v>0</v>
      </c>
    </row>
    <row r="19" spans="1:22" ht="20.100000000000001" customHeight="1">
      <c r="A19" s="121">
        <v>15</v>
      </c>
      <c r="B19" s="87"/>
      <c r="C19" s="88"/>
      <c r="D19" s="89"/>
      <c r="E19" s="89"/>
      <c r="F19" s="90"/>
      <c r="G19" s="91"/>
      <c r="H19" s="92"/>
      <c r="I19" s="158" t="str">
        <f t="shared" si="0"/>
        <v/>
      </c>
      <c r="J19" s="159" t="str">
        <f t="shared" si="1"/>
        <v/>
      </c>
      <c r="K19" s="122"/>
      <c r="L19" s="123"/>
      <c r="M19" s="37"/>
      <c r="N19" s="38" t="s">
        <v>16</v>
      </c>
      <c r="O19" s="38"/>
      <c r="P19" s="38"/>
      <c r="Q19" s="42"/>
      <c r="R19" s="40">
        <v>16</v>
      </c>
      <c r="S19" s="28" t="s">
        <v>16</v>
      </c>
      <c r="T19" s="4">
        <f>SUMIF(B:B,$S19,H:H)</f>
        <v>0</v>
      </c>
      <c r="U19" s="12">
        <f>SUMIF(B:B,$S19,I:I)</f>
        <v>0</v>
      </c>
      <c r="V19" s="4">
        <f>SUMIF(B:B,$S19,J:J)</f>
        <v>0</v>
      </c>
    </row>
    <row r="20" spans="1:22" ht="20.100000000000001" customHeight="1">
      <c r="A20" s="121">
        <v>16</v>
      </c>
      <c r="B20" s="87"/>
      <c r="C20" s="88"/>
      <c r="D20" s="89"/>
      <c r="E20" s="89"/>
      <c r="F20" s="90"/>
      <c r="G20" s="91"/>
      <c r="H20" s="92"/>
      <c r="I20" s="158" t="str">
        <f t="shared" si="0"/>
        <v/>
      </c>
      <c r="J20" s="159" t="str">
        <f t="shared" si="1"/>
        <v/>
      </c>
      <c r="K20" s="122"/>
      <c r="L20" s="123"/>
      <c r="M20" s="37"/>
      <c r="N20" s="38" t="s">
        <v>77</v>
      </c>
      <c r="O20" s="38"/>
      <c r="P20" s="38"/>
      <c r="Q20" s="42"/>
      <c r="R20" s="40">
        <v>17</v>
      </c>
      <c r="S20" s="28" t="s">
        <v>77</v>
      </c>
      <c r="T20" s="4">
        <f>SUMIF(B:B,$S20,H:H)</f>
        <v>0</v>
      </c>
      <c r="U20" s="12">
        <f>SUMIF(B:B,$S20,I:I)</f>
        <v>0</v>
      </c>
      <c r="V20" s="4">
        <f>SUMIF(B:B,$S20,J:J)</f>
        <v>0</v>
      </c>
    </row>
    <row r="21" spans="1:22" ht="20.100000000000001" customHeight="1">
      <c r="A21" s="121">
        <v>17</v>
      </c>
      <c r="B21" s="87"/>
      <c r="C21" s="88"/>
      <c r="D21" s="89"/>
      <c r="E21" s="89"/>
      <c r="F21" s="90"/>
      <c r="G21" s="91"/>
      <c r="H21" s="92"/>
      <c r="I21" s="158" t="str">
        <f t="shared" si="0"/>
        <v/>
      </c>
      <c r="J21" s="159" t="str">
        <f t="shared" si="1"/>
        <v/>
      </c>
      <c r="K21" s="122"/>
      <c r="L21" s="123"/>
      <c r="M21" s="37"/>
      <c r="N21" s="38" t="s">
        <v>78</v>
      </c>
      <c r="Q21" s="39"/>
      <c r="R21" s="40">
        <v>18</v>
      </c>
      <c r="S21" s="28" t="s">
        <v>78</v>
      </c>
      <c r="T21" s="4">
        <f>SUMIF(B:B,$S21,H:H)</f>
        <v>0</v>
      </c>
      <c r="U21" s="12">
        <f>SUMIF(B:B,$S21,I:I)</f>
        <v>0</v>
      </c>
      <c r="V21" s="4">
        <f>SUMIF(B:B,$S21,J:J)</f>
        <v>0</v>
      </c>
    </row>
    <row r="22" spans="1:22" ht="20.100000000000001" customHeight="1">
      <c r="A22" s="121">
        <v>18</v>
      </c>
      <c r="B22" s="87"/>
      <c r="C22" s="88"/>
      <c r="D22" s="89"/>
      <c r="E22" s="89"/>
      <c r="F22" s="90"/>
      <c r="G22" s="91"/>
      <c r="H22" s="92"/>
      <c r="I22" s="158" t="str">
        <f t="shared" si="0"/>
        <v/>
      </c>
      <c r="J22" s="159" t="str">
        <f t="shared" si="1"/>
        <v/>
      </c>
      <c r="K22" s="122"/>
      <c r="L22" s="123"/>
      <c r="M22" s="37"/>
      <c r="N22" s="38" t="s">
        <v>85</v>
      </c>
      <c r="O22" s="38"/>
      <c r="Q22" s="39"/>
      <c r="R22" s="40">
        <v>19</v>
      </c>
      <c r="S22" s="28" t="s">
        <v>85</v>
      </c>
      <c r="T22" s="4">
        <f>SUMIF(B:B,$S22,H:H)</f>
        <v>0</v>
      </c>
      <c r="U22" s="12">
        <f>SUMIF(B:B,$S22,I:I)</f>
        <v>0</v>
      </c>
      <c r="V22" s="4">
        <f>SUMIF(B:B,$S22,J:J)</f>
        <v>0</v>
      </c>
    </row>
    <row r="23" spans="1:22" ht="20.100000000000001" customHeight="1">
      <c r="A23" s="121">
        <v>19</v>
      </c>
      <c r="B23" s="87"/>
      <c r="C23" s="88"/>
      <c r="D23" s="89"/>
      <c r="E23" s="89"/>
      <c r="F23" s="90"/>
      <c r="G23" s="91"/>
      <c r="H23" s="92"/>
      <c r="I23" s="158" t="str">
        <f t="shared" si="0"/>
        <v/>
      </c>
      <c r="J23" s="159" t="str">
        <f t="shared" si="1"/>
        <v/>
      </c>
      <c r="K23" s="122"/>
      <c r="L23" s="123"/>
      <c r="M23" s="37"/>
      <c r="N23" s="38" t="s">
        <v>86</v>
      </c>
      <c r="O23" s="38"/>
      <c r="Q23" s="39"/>
      <c r="R23" s="40">
        <v>20</v>
      </c>
      <c r="S23" s="28" t="s">
        <v>86</v>
      </c>
      <c r="T23" s="4">
        <f>SUMIF(B:B,$S23,H:H)</f>
        <v>0</v>
      </c>
      <c r="U23" s="12">
        <f>SUMIF(B:B,$S23,I:I)</f>
        <v>0</v>
      </c>
      <c r="V23" s="4">
        <f>SUMIF(B:B,$S23,J:J)</f>
        <v>0</v>
      </c>
    </row>
    <row r="24" spans="1:22" ht="20.100000000000001" customHeight="1">
      <c r="A24" s="121">
        <v>20</v>
      </c>
      <c r="B24" s="87"/>
      <c r="C24" s="88"/>
      <c r="D24" s="89"/>
      <c r="E24" s="89"/>
      <c r="F24" s="90"/>
      <c r="G24" s="91"/>
      <c r="H24" s="92"/>
      <c r="I24" s="158" t="str">
        <f t="shared" si="0"/>
        <v/>
      </c>
      <c r="J24" s="159" t="str">
        <f t="shared" si="1"/>
        <v/>
      </c>
      <c r="K24" s="122"/>
      <c r="L24" s="123"/>
      <c r="M24" s="37"/>
      <c r="N24" s="38" t="s">
        <v>87</v>
      </c>
      <c r="O24" s="38"/>
      <c r="Q24" s="39"/>
      <c r="R24" s="40">
        <v>21</v>
      </c>
      <c r="S24" s="28" t="s">
        <v>87</v>
      </c>
      <c r="T24" s="4">
        <f>SUMIF(B:B,$S24,H:H)</f>
        <v>0</v>
      </c>
      <c r="U24" s="12">
        <f>SUMIF(B:B,$S24,I:I)</f>
        <v>0</v>
      </c>
      <c r="V24" s="4">
        <f>SUMIF(B:B,$S24,J:J)</f>
        <v>0</v>
      </c>
    </row>
    <row r="25" spans="1:22" ht="20.100000000000001" customHeight="1">
      <c r="A25" s="121">
        <v>21</v>
      </c>
      <c r="B25" s="87"/>
      <c r="C25" s="88"/>
      <c r="D25" s="89"/>
      <c r="E25" s="89"/>
      <c r="F25" s="90"/>
      <c r="G25" s="91"/>
      <c r="H25" s="92"/>
      <c r="I25" s="158" t="str">
        <f t="shared" si="0"/>
        <v/>
      </c>
      <c r="J25" s="159" t="str">
        <f t="shared" si="1"/>
        <v/>
      </c>
      <c r="K25" s="122"/>
      <c r="L25" s="123"/>
      <c r="M25" s="37"/>
      <c r="N25" s="38" t="s">
        <v>88</v>
      </c>
      <c r="O25" s="38"/>
      <c r="P25" s="38"/>
      <c r="Q25" s="37"/>
      <c r="R25" s="40">
        <v>22</v>
      </c>
      <c r="S25" s="28" t="s">
        <v>88</v>
      </c>
      <c r="T25" s="4">
        <f>SUMIF(B:B,$S25,H:H)</f>
        <v>0</v>
      </c>
      <c r="U25" s="12">
        <f>SUMIF(B:B,$S25,I:I)</f>
        <v>0</v>
      </c>
      <c r="V25" s="4">
        <f>SUMIF(B:B,$S25,J:J)</f>
        <v>0</v>
      </c>
    </row>
    <row r="26" spans="1:22" ht="20.100000000000001" customHeight="1">
      <c r="A26" s="121">
        <v>22</v>
      </c>
      <c r="B26" s="87"/>
      <c r="C26" s="88"/>
      <c r="D26" s="89"/>
      <c r="E26" s="89"/>
      <c r="F26" s="93"/>
      <c r="G26" s="91"/>
      <c r="H26" s="92"/>
      <c r="I26" s="158" t="str">
        <f t="shared" si="0"/>
        <v/>
      </c>
      <c r="J26" s="159" t="str">
        <f t="shared" si="1"/>
        <v/>
      </c>
      <c r="K26" s="122"/>
      <c r="L26" s="123"/>
      <c r="M26" s="37"/>
      <c r="N26" s="38" t="s">
        <v>14</v>
      </c>
      <c r="O26" s="38"/>
      <c r="Q26" s="37"/>
      <c r="R26" s="40">
        <v>23</v>
      </c>
      <c r="S26" s="28" t="s">
        <v>14</v>
      </c>
      <c r="T26" s="4">
        <f>SUMIF(B:B,$S26,H:H)</f>
        <v>0</v>
      </c>
      <c r="U26" s="12">
        <f>SUMIF(B:B,$S26,I:I)</f>
        <v>0</v>
      </c>
      <c r="V26" s="4">
        <f>SUMIF(B:B,$S26,J:J)</f>
        <v>0</v>
      </c>
    </row>
    <row r="27" spans="1:22" ht="20.100000000000001" customHeight="1" thickBot="1">
      <c r="A27" s="121">
        <v>23</v>
      </c>
      <c r="B27" s="87"/>
      <c r="C27" s="88"/>
      <c r="D27" s="89"/>
      <c r="E27" s="89"/>
      <c r="F27" s="90"/>
      <c r="G27" s="91"/>
      <c r="H27" s="92"/>
      <c r="I27" s="158" t="str">
        <f t="shared" si="0"/>
        <v/>
      </c>
      <c r="J27" s="159" t="str">
        <f t="shared" si="1"/>
        <v/>
      </c>
      <c r="K27" s="122"/>
      <c r="L27" s="123"/>
      <c r="M27" s="37"/>
      <c r="N27" s="38"/>
      <c r="O27" s="38"/>
      <c r="P27" s="38"/>
      <c r="Q27" s="37"/>
      <c r="R27" s="43"/>
      <c r="S27" s="44" t="s">
        <v>13</v>
      </c>
      <c r="T27" s="6">
        <f>SUM(T4:T26)</f>
        <v>0</v>
      </c>
      <c r="U27" s="6">
        <f>SUM(U4:U26)</f>
        <v>0</v>
      </c>
      <c r="V27" s="6">
        <f>SUM(V4:V26)</f>
        <v>0</v>
      </c>
    </row>
    <row r="28" spans="1:22" ht="20.100000000000001" customHeight="1">
      <c r="A28" s="121">
        <v>24</v>
      </c>
      <c r="B28" s="87"/>
      <c r="C28" s="88"/>
      <c r="D28" s="89"/>
      <c r="E28" s="89"/>
      <c r="F28" s="90"/>
      <c r="G28" s="90"/>
      <c r="H28" s="92"/>
      <c r="I28" s="158" t="str">
        <f t="shared" si="0"/>
        <v/>
      </c>
      <c r="J28" s="159" t="str">
        <f t="shared" si="1"/>
        <v/>
      </c>
      <c r="K28" s="124"/>
      <c r="L28" s="123"/>
      <c r="M28" s="37"/>
      <c r="N28" s="38"/>
      <c r="O28" s="38"/>
      <c r="P28" s="38"/>
      <c r="Q28" s="37"/>
      <c r="R28" s="37"/>
      <c r="S28" s="37"/>
      <c r="T28" s="37"/>
      <c r="U28" s="37"/>
      <c r="V28" s="37"/>
    </row>
    <row r="29" spans="1:22" s="160" customFormat="1" ht="20.100000000000001" customHeight="1">
      <c r="A29" s="121">
        <v>25</v>
      </c>
      <c r="B29" s="87"/>
      <c r="C29" s="88"/>
      <c r="D29" s="89"/>
      <c r="E29" s="89"/>
      <c r="F29" s="90"/>
      <c r="G29" s="90"/>
      <c r="H29" s="92"/>
      <c r="I29" s="162" t="str">
        <f t="shared" si="0"/>
        <v/>
      </c>
      <c r="J29" s="163" t="str">
        <f t="shared" si="1"/>
        <v/>
      </c>
      <c r="K29" s="124"/>
      <c r="L29" s="123"/>
      <c r="M29" s="164"/>
      <c r="N29" s="165"/>
      <c r="O29" s="165"/>
      <c r="P29" s="165"/>
      <c r="Q29" s="164"/>
      <c r="R29" s="164"/>
      <c r="S29" s="164"/>
      <c r="T29" s="164"/>
      <c r="U29" s="164"/>
      <c r="V29" s="164"/>
    </row>
    <row r="30" spans="1:22" s="160" customFormat="1" ht="20.100000000000001" customHeight="1">
      <c r="A30" s="121">
        <v>26</v>
      </c>
      <c r="B30" s="87"/>
      <c r="C30" s="88"/>
      <c r="D30" s="89"/>
      <c r="E30" s="89"/>
      <c r="F30" s="90"/>
      <c r="G30" s="90"/>
      <c r="H30" s="92"/>
      <c r="I30" s="162" t="str">
        <f t="shared" si="0"/>
        <v/>
      </c>
      <c r="J30" s="163" t="str">
        <f t="shared" si="1"/>
        <v/>
      </c>
      <c r="K30" s="124"/>
      <c r="L30" s="123"/>
      <c r="M30" s="164"/>
      <c r="N30" s="165"/>
      <c r="O30" s="165"/>
      <c r="P30" s="165"/>
      <c r="Q30" s="164"/>
      <c r="R30" s="164"/>
      <c r="S30" s="164"/>
      <c r="T30" s="164"/>
      <c r="U30" s="164"/>
      <c r="V30" s="164"/>
    </row>
    <row r="31" spans="1:22" s="160" customFormat="1" ht="20.100000000000001" customHeight="1">
      <c r="A31" s="121">
        <v>27</v>
      </c>
      <c r="B31" s="87"/>
      <c r="C31" s="88"/>
      <c r="D31" s="89"/>
      <c r="E31" s="89"/>
      <c r="F31" s="90"/>
      <c r="G31" s="90"/>
      <c r="H31" s="92"/>
      <c r="I31" s="162" t="str">
        <f t="shared" si="0"/>
        <v/>
      </c>
      <c r="J31" s="163" t="str">
        <f t="shared" si="1"/>
        <v/>
      </c>
      <c r="K31" s="124"/>
      <c r="L31" s="123"/>
      <c r="M31" s="164"/>
      <c r="N31" s="165"/>
      <c r="O31" s="165"/>
      <c r="P31" s="165"/>
      <c r="Q31" s="164"/>
      <c r="R31" s="164"/>
      <c r="S31" s="164"/>
      <c r="T31" s="164"/>
      <c r="U31" s="164"/>
      <c r="V31" s="164"/>
    </row>
    <row r="32" spans="1:22" s="160" customFormat="1" ht="20.100000000000001" customHeight="1">
      <c r="A32" s="121">
        <v>28</v>
      </c>
      <c r="B32" s="87"/>
      <c r="C32" s="88"/>
      <c r="D32" s="89"/>
      <c r="E32" s="89"/>
      <c r="F32" s="90"/>
      <c r="G32" s="90"/>
      <c r="H32" s="92"/>
      <c r="I32" s="162" t="str">
        <f t="shared" si="0"/>
        <v/>
      </c>
      <c r="J32" s="163" t="str">
        <f t="shared" si="1"/>
        <v/>
      </c>
      <c r="K32" s="124"/>
      <c r="L32" s="123"/>
      <c r="M32" s="164"/>
      <c r="N32" s="166"/>
      <c r="O32" s="166"/>
      <c r="P32" s="166"/>
      <c r="Q32" s="164"/>
      <c r="R32" s="164"/>
      <c r="S32" s="164"/>
      <c r="T32" s="164"/>
      <c r="U32" s="164"/>
      <c r="V32" s="164"/>
    </row>
    <row r="33" spans="1:22" s="160" customFormat="1" ht="20.100000000000001" customHeight="1">
      <c r="A33" s="121">
        <v>29</v>
      </c>
      <c r="B33" s="87"/>
      <c r="C33" s="88"/>
      <c r="D33" s="89"/>
      <c r="E33" s="89"/>
      <c r="F33" s="90"/>
      <c r="G33" s="91"/>
      <c r="H33" s="92"/>
      <c r="I33" s="162" t="str">
        <f t="shared" si="0"/>
        <v/>
      </c>
      <c r="J33" s="163" t="str">
        <f t="shared" si="1"/>
        <v/>
      </c>
      <c r="K33" s="122"/>
      <c r="L33" s="123"/>
      <c r="M33" s="164"/>
      <c r="N33" s="166"/>
      <c r="O33" s="166"/>
      <c r="P33" s="166"/>
      <c r="Q33" s="164"/>
      <c r="R33" s="164"/>
      <c r="S33" s="164"/>
      <c r="T33" s="164"/>
      <c r="U33" s="164"/>
      <c r="V33" s="164"/>
    </row>
    <row r="34" spans="1:22" s="160" customFormat="1" ht="20.100000000000001" customHeight="1">
      <c r="A34" s="121">
        <v>30</v>
      </c>
      <c r="B34" s="87"/>
      <c r="C34" s="88"/>
      <c r="D34" s="89"/>
      <c r="E34" s="89"/>
      <c r="F34" s="90"/>
      <c r="G34" s="91"/>
      <c r="H34" s="92"/>
      <c r="I34" s="162" t="str">
        <f t="shared" si="0"/>
        <v/>
      </c>
      <c r="J34" s="163" t="str">
        <f t="shared" si="1"/>
        <v/>
      </c>
      <c r="K34" s="122"/>
      <c r="L34" s="123"/>
      <c r="M34" s="164"/>
      <c r="N34" s="166"/>
      <c r="O34" s="166"/>
      <c r="P34" s="166"/>
      <c r="Q34" s="164"/>
      <c r="R34" s="167"/>
      <c r="S34" s="164"/>
      <c r="T34" s="164"/>
      <c r="U34" s="164"/>
      <c r="V34" s="164"/>
    </row>
    <row r="35" spans="1:22" s="160" customFormat="1" ht="20.100000000000001" customHeight="1">
      <c r="A35" s="121">
        <v>31</v>
      </c>
      <c r="B35" s="87"/>
      <c r="C35" s="88"/>
      <c r="D35" s="89"/>
      <c r="E35" s="89"/>
      <c r="F35" s="90"/>
      <c r="G35" s="91"/>
      <c r="H35" s="92"/>
      <c r="I35" s="162" t="str">
        <f t="shared" si="0"/>
        <v/>
      </c>
      <c r="J35" s="163" t="str">
        <f t="shared" si="1"/>
        <v/>
      </c>
      <c r="K35" s="122"/>
      <c r="L35" s="123"/>
      <c r="M35" s="164"/>
      <c r="N35" s="166"/>
      <c r="O35" s="166"/>
      <c r="P35" s="166"/>
      <c r="Q35" s="164"/>
      <c r="R35" s="167"/>
      <c r="S35" s="164"/>
      <c r="T35" s="164"/>
      <c r="U35" s="164"/>
      <c r="V35" s="164"/>
    </row>
    <row r="36" spans="1:22" s="160" customFormat="1" ht="20.100000000000001" customHeight="1">
      <c r="A36" s="121">
        <v>32</v>
      </c>
      <c r="B36" s="87"/>
      <c r="C36" s="88"/>
      <c r="D36" s="89"/>
      <c r="E36" s="89"/>
      <c r="F36" s="90"/>
      <c r="G36" s="91"/>
      <c r="H36" s="92"/>
      <c r="I36" s="162" t="str">
        <f t="shared" si="0"/>
        <v/>
      </c>
      <c r="J36" s="163" t="str">
        <f t="shared" si="1"/>
        <v/>
      </c>
      <c r="K36" s="122"/>
      <c r="L36" s="123"/>
      <c r="M36" s="164"/>
      <c r="N36" s="168"/>
      <c r="O36" s="168"/>
      <c r="P36" s="168"/>
      <c r="Q36" s="164"/>
      <c r="R36" s="164"/>
      <c r="S36" s="164"/>
      <c r="T36" s="164"/>
      <c r="U36" s="164"/>
      <c r="V36" s="164"/>
    </row>
    <row r="37" spans="1:22" s="160" customFormat="1" ht="20.100000000000001" customHeight="1">
      <c r="A37" s="121">
        <v>33</v>
      </c>
      <c r="B37" s="87"/>
      <c r="C37" s="88"/>
      <c r="D37" s="89"/>
      <c r="E37" s="89"/>
      <c r="F37" s="90"/>
      <c r="G37" s="91"/>
      <c r="H37" s="92"/>
      <c r="I37" s="162" t="str">
        <f t="shared" ref="I37:I64" si="2">IF(COUNTIF(対象経費,B37),H37,"")</f>
        <v/>
      </c>
      <c r="J37" s="163" t="str">
        <f t="shared" ref="J37:J64" si="3">IF(COUNTIF(対象外経費,B37),H37,"")</f>
        <v/>
      </c>
      <c r="K37" s="122"/>
      <c r="L37" s="123"/>
      <c r="M37" s="164"/>
      <c r="N37" s="168"/>
      <c r="O37" s="168"/>
      <c r="P37" s="168"/>
      <c r="Q37" s="164"/>
      <c r="R37" s="164"/>
      <c r="S37" s="164"/>
      <c r="T37" s="164"/>
      <c r="U37" s="164"/>
      <c r="V37" s="164"/>
    </row>
    <row r="38" spans="1:22" s="160" customFormat="1" ht="20.100000000000001" customHeight="1">
      <c r="A38" s="121">
        <v>34</v>
      </c>
      <c r="B38" s="87"/>
      <c r="C38" s="88"/>
      <c r="D38" s="89"/>
      <c r="E38" s="89"/>
      <c r="F38" s="90"/>
      <c r="G38" s="90"/>
      <c r="H38" s="92"/>
      <c r="I38" s="162" t="str">
        <f t="shared" si="2"/>
        <v/>
      </c>
      <c r="J38" s="163" t="str">
        <f t="shared" si="3"/>
        <v/>
      </c>
      <c r="K38" s="124"/>
      <c r="L38" s="123"/>
      <c r="M38" s="164"/>
      <c r="N38" s="164"/>
      <c r="O38" s="164"/>
      <c r="P38" s="164"/>
      <c r="Q38" s="164"/>
      <c r="R38" s="164"/>
      <c r="S38" s="164"/>
      <c r="T38" s="164"/>
      <c r="U38" s="164"/>
      <c r="V38" s="164"/>
    </row>
    <row r="39" spans="1:22" s="160" customFormat="1" ht="20.100000000000001" customHeight="1">
      <c r="A39" s="121">
        <v>35</v>
      </c>
      <c r="B39" s="87"/>
      <c r="C39" s="88"/>
      <c r="D39" s="89"/>
      <c r="E39" s="89"/>
      <c r="F39" s="90"/>
      <c r="G39" s="90"/>
      <c r="H39" s="92"/>
      <c r="I39" s="162" t="str">
        <f t="shared" si="2"/>
        <v/>
      </c>
      <c r="J39" s="163" t="str">
        <f t="shared" si="3"/>
        <v/>
      </c>
      <c r="K39" s="124"/>
      <c r="L39" s="123"/>
      <c r="M39" s="164"/>
      <c r="N39" s="164"/>
      <c r="O39" s="164"/>
      <c r="P39" s="164"/>
      <c r="Q39" s="164"/>
      <c r="R39" s="164"/>
      <c r="S39" s="164"/>
      <c r="T39" s="164"/>
      <c r="U39" s="164"/>
      <c r="V39" s="164"/>
    </row>
    <row r="40" spans="1:22" s="160" customFormat="1" ht="20.100000000000001" customHeight="1">
      <c r="A40" s="121">
        <v>36</v>
      </c>
      <c r="B40" s="87"/>
      <c r="C40" s="88"/>
      <c r="D40" s="89"/>
      <c r="E40" s="89"/>
      <c r="F40" s="90"/>
      <c r="G40" s="90"/>
      <c r="H40" s="92"/>
      <c r="I40" s="162" t="str">
        <f t="shared" si="2"/>
        <v/>
      </c>
      <c r="J40" s="163" t="str">
        <f t="shared" si="3"/>
        <v/>
      </c>
      <c r="K40" s="124"/>
      <c r="L40" s="123"/>
      <c r="M40" s="164"/>
      <c r="N40" s="164"/>
      <c r="O40" s="164"/>
      <c r="P40" s="164"/>
      <c r="Q40" s="164"/>
      <c r="R40" s="164"/>
      <c r="S40" s="164"/>
      <c r="T40" s="164"/>
      <c r="U40" s="164"/>
      <c r="V40" s="164"/>
    </row>
    <row r="41" spans="1:22" s="160" customFormat="1" ht="20.100000000000001" customHeight="1">
      <c r="A41" s="121">
        <v>37</v>
      </c>
      <c r="B41" s="87"/>
      <c r="C41" s="88"/>
      <c r="D41" s="89"/>
      <c r="E41" s="89"/>
      <c r="F41" s="90"/>
      <c r="G41" s="90"/>
      <c r="H41" s="92"/>
      <c r="I41" s="162" t="str">
        <f t="shared" si="2"/>
        <v/>
      </c>
      <c r="J41" s="163" t="str">
        <f t="shared" si="3"/>
        <v/>
      </c>
      <c r="K41" s="124"/>
      <c r="L41" s="123"/>
      <c r="M41" s="164"/>
      <c r="N41" s="164"/>
      <c r="O41" s="164"/>
      <c r="P41" s="164"/>
      <c r="Q41" s="164"/>
      <c r="R41" s="164"/>
      <c r="S41" s="164"/>
      <c r="T41" s="164"/>
      <c r="U41" s="164"/>
      <c r="V41" s="164"/>
    </row>
    <row r="42" spans="1:22" s="160" customFormat="1" ht="20.100000000000001" customHeight="1">
      <c r="A42" s="121">
        <v>38</v>
      </c>
      <c r="B42" s="87"/>
      <c r="C42" s="88"/>
      <c r="D42" s="89"/>
      <c r="E42" s="89"/>
      <c r="F42" s="90"/>
      <c r="G42" s="90"/>
      <c r="H42" s="92"/>
      <c r="I42" s="162" t="str">
        <f t="shared" si="2"/>
        <v/>
      </c>
      <c r="J42" s="163" t="str">
        <f t="shared" si="3"/>
        <v/>
      </c>
      <c r="K42" s="124"/>
      <c r="L42" s="123"/>
      <c r="M42" s="164"/>
      <c r="N42" s="164"/>
      <c r="O42" s="164"/>
      <c r="P42" s="164"/>
      <c r="Q42" s="164"/>
      <c r="R42" s="164"/>
      <c r="S42" s="164"/>
      <c r="T42" s="164"/>
      <c r="U42" s="164"/>
      <c r="V42" s="164"/>
    </row>
    <row r="43" spans="1:22" s="160" customFormat="1" ht="20.100000000000001" customHeight="1">
      <c r="A43" s="121">
        <v>39</v>
      </c>
      <c r="B43" s="87"/>
      <c r="C43" s="88"/>
      <c r="D43" s="89"/>
      <c r="E43" s="89"/>
      <c r="F43" s="90"/>
      <c r="G43" s="91"/>
      <c r="H43" s="92"/>
      <c r="I43" s="162" t="str">
        <f t="shared" si="2"/>
        <v/>
      </c>
      <c r="J43" s="163" t="str">
        <f t="shared" si="3"/>
        <v/>
      </c>
      <c r="K43" s="122"/>
      <c r="L43" s="123"/>
      <c r="M43" s="164"/>
      <c r="N43" s="164"/>
      <c r="O43" s="164"/>
      <c r="P43" s="164"/>
      <c r="Q43" s="164"/>
      <c r="R43" s="164"/>
      <c r="S43" s="164"/>
      <c r="T43" s="164"/>
      <c r="U43" s="164"/>
      <c r="V43" s="164"/>
    </row>
    <row r="44" spans="1:22" s="160" customFormat="1" ht="20.100000000000001" customHeight="1">
      <c r="A44" s="121">
        <v>40</v>
      </c>
      <c r="B44" s="87"/>
      <c r="C44" s="88"/>
      <c r="D44" s="89"/>
      <c r="E44" s="89"/>
      <c r="F44" s="90"/>
      <c r="G44" s="91"/>
      <c r="H44" s="92"/>
      <c r="I44" s="162" t="str">
        <f t="shared" si="2"/>
        <v/>
      </c>
      <c r="J44" s="163" t="str">
        <f t="shared" si="3"/>
        <v/>
      </c>
      <c r="K44" s="122"/>
      <c r="L44" s="123"/>
      <c r="N44" s="164"/>
      <c r="O44" s="164"/>
      <c r="P44" s="164"/>
      <c r="R44" s="164"/>
      <c r="S44" s="164"/>
      <c r="T44" s="164"/>
      <c r="U44" s="164"/>
      <c r="V44" s="164"/>
    </row>
    <row r="45" spans="1:22" s="160" customFormat="1" ht="20.100000000000001" customHeight="1">
      <c r="A45" s="121">
        <v>41</v>
      </c>
      <c r="B45" s="87"/>
      <c r="C45" s="88"/>
      <c r="D45" s="89"/>
      <c r="E45" s="89"/>
      <c r="F45" s="90"/>
      <c r="G45" s="91"/>
      <c r="H45" s="92"/>
      <c r="I45" s="162" t="str">
        <f t="shared" si="2"/>
        <v/>
      </c>
      <c r="J45" s="163" t="str">
        <f t="shared" si="3"/>
        <v/>
      </c>
      <c r="K45" s="122"/>
      <c r="L45" s="123"/>
      <c r="N45" s="164"/>
      <c r="O45" s="164"/>
      <c r="P45" s="164"/>
      <c r="R45" s="164"/>
      <c r="S45" s="164"/>
      <c r="T45" s="164"/>
      <c r="U45" s="164"/>
      <c r="V45" s="164"/>
    </row>
    <row r="46" spans="1:22" s="160" customFormat="1" ht="20.100000000000001" customHeight="1">
      <c r="A46" s="121">
        <v>42</v>
      </c>
      <c r="B46" s="87"/>
      <c r="C46" s="88"/>
      <c r="D46" s="89"/>
      <c r="E46" s="89"/>
      <c r="F46" s="90"/>
      <c r="G46" s="91"/>
      <c r="H46" s="92"/>
      <c r="I46" s="162" t="str">
        <f t="shared" si="2"/>
        <v/>
      </c>
      <c r="J46" s="163" t="str">
        <f t="shared" si="3"/>
        <v/>
      </c>
      <c r="K46" s="122"/>
      <c r="L46" s="123"/>
      <c r="N46" s="164"/>
      <c r="O46" s="164"/>
      <c r="P46" s="164"/>
    </row>
    <row r="47" spans="1:22" s="160" customFormat="1" ht="20.100000000000001" customHeight="1">
      <c r="A47" s="121">
        <v>43</v>
      </c>
      <c r="B47" s="87"/>
      <c r="C47" s="88"/>
      <c r="D47" s="89"/>
      <c r="E47" s="89"/>
      <c r="F47" s="90"/>
      <c r="G47" s="91"/>
      <c r="H47" s="92"/>
      <c r="I47" s="162" t="str">
        <f t="shared" si="2"/>
        <v/>
      </c>
      <c r="J47" s="163" t="str">
        <f t="shared" si="3"/>
        <v/>
      </c>
      <c r="K47" s="122"/>
      <c r="L47" s="123"/>
      <c r="N47" s="164"/>
      <c r="O47" s="164"/>
      <c r="P47" s="164"/>
    </row>
    <row r="48" spans="1:22" s="160" customFormat="1" ht="20.100000000000001" customHeight="1">
      <c r="A48" s="121">
        <v>44</v>
      </c>
      <c r="B48" s="87"/>
      <c r="C48" s="88"/>
      <c r="D48" s="89"/>
      <c r="E48" s="89"/>
      <c r="F48" s="90"/>
      <c r="G48" s="91"/>
      <c r="H48" s="92"/>
      <c r="I48" s="162" t="str">
        <f t="shared" si="2"/>
        <v/>
      </c>
      <c r="J48" s="163" t="str">
        <f t="shared" si="3"/>
        <v/>
      </c>
      <c r="K48" s="122"/>
      <c r="L48" s="123"/>
      <c r="N48" s="164"/>
      <c r="O48" s="164"/>
      <c r="P48" s="164"/>
    </row>
    <row r="49" spans="1:16" s="160" customFormat="1" ht="20.100000000000001" customHeight="1">
      <c r="A49" s="121">
        <v>45</v>
      </c>
      <c r="B49" s="87"/>
      <c r="C49" s="88"/>
      <c r="D49" s="89"/>
      <c r="E49" s="89"/>
      <c r="F49" s="90"/>
      <c r="G49" s="91"/>
      <c r="H49" s="92"/>
      <c r="I49" s="162" t="str">
        <f t="shared" si="2"/>
        <v/>
      </c>
      <c r="J49" s="163" t="str">
        <f t="shared" si="3"/>
        <v/>
      </c>
      <c r="K49" s="122"/>
      <c r="L49" s="123"/>
      <c r="N49" s="164"/>
      <c r="O49" s="164"/>
      <c r="P49" s="164"/>
    </row>
    <row r="50" spans="1:16" s="160" customFormat="1" ht="20.100000000000001" customHeight="1">
      <c r="A50" s="121">
        <v>46</v>
      </c>
      <c r="B50" s="87"/>
      <c r="C50" s="88"/>
      <c r="D50" s="89"/>
      <c r="E50" s="89"/>
      <c r="F50" s="90"/>
      <c r="G50" s="91"/>
      <c r="H50" s="92"/>
      <c r="I50" s="162" t="str">
        <f t="shared" si="2"/>
        <v/>
      </c>
      <c r="J50" s="163" t="str">
        <f t="shared" si="3"/>
        <v/>
      </c>
      <c r="K50" s="122"/>
      <c r="L50" s="123"/>
      <c r="N50" s="164"/>
      <c r="O50" s="164"/>
      <c r="P50" s="164"/>
    </row>
    <row r="51" spans="1:16" s="160" customFormat="1" ht="20.100000000000001" customHeight="1">
      <c r="A51" s="121">
        <v>47</v>
      </c>
      <c r="B51" s="87"/>
      <c r="C51" s="88"/>
      <c r="D51" s="89"/>
      <c r="E51" s="89"/>
      <c r="F51" s="90"/>
      <c r="G51" s="91"/>
      <c r="H51" s="92"/>
      <c r="I51" s="162" t="str">
        <f t="shared" si="2"/>
        <v/>
      </c>
      <c r="J51" s="163" t="str">
        <f t="shared" si="3"/>
        <v/>
      </c>
      <c r="K51" s="122"/>
      <c r="L51" s="123"/>
      <c r="N51" s="164"/>
      <c r="O51" s="164"/>
      <c r="P51" s="164"/>
    </row>
    <row r="52" spans="1:16" s="160" customFormat="1" ht="20.100000000000001" customHeight="1">
      <c r="A52" s="121">
        <v>48</v>
      </c>
      <c r="B52" s="87"/>
      <c r="C52" s="88"/>
      <c r="D52" s="89"/>
      <c r="E52" s="89"/>
      <c r="F52" s="90"/>
      <c r="G52" s="90"/>
      <c r="H52" s="92"/>
      <c r="I52" s="162" t="str">
        <f t="shared" si="2"/>
        <v/>
      </c>
      <c r="J52" s="163" t="str">
        <f t="shared" si="3"/>
        <v/>
      </c>
      <c r="K52" s="124"/>
      <c r="L52" s="123"/>
      <c r="N52" s="164"/>
      <c r="O52" s="164"/>
      <c r="P52" s="164"/>
    </row>
    <row r="53" spans="1:16" s="160" customFormat="1" ht="20.100000000000001" customHeight="1">
      <c r="A53" s="121">
        <v>49</v>
      </c>
      <c r="B53" s="87"/>
      <c r="C53" s="88"/>
      <c r="D53" s="89"/>
      <c r="E53" s="89"/>
      <c r="F53" s="90"/>
      <c r="G53" s="90"/>
      <c r="H53" s="92"/>
      <c r="I53" s="162" t="str">
        <f t="shared" si="2"/>
        <v/>
      </c>
      <c r="J53" s="163" t="str">
        <f t="shared" si="3"/>
        <v/>
      </c>
      <c r="K53" s="124"/>
      <c r="L53" s="123"/>
      <c r="N53" s="164"/>
      <c r="O53" s="164"/>
      <c r="P53" s="164"/>
    </row>
    <row r="54" spans="1:16" s="160" customFormat="1" ht="20.100000000000001" customHeight="1">
      <c r="A54" s="121">
        <v>50</v>
      </c>
      <c r="B54" s="87"/>
      <c r="C54" s="88"/>
      <c r="D54" s="89"/>
      <c r="E54" s="89"/>
      <c r="F54" s="90"/>
      <c r="G54" s="91"/>
      <c r="H54" s="92"/>
      <c r="I54" s="162" t="str">
        <f t="shared" si="2"/>
        <v/>
      </c>
      <c r="J54" s="163" t="str">
        <f t="shared" si="3"/>
        <v/>
      </c>
      <c r="K54" s="122"/>
      <c r="L54" s="123"/>
      <c r="N54" s="164"/>
      <c r="O54" s="164"/>
      <c r="P54" s="164"/>
    </row>
    <row r="55" spans="1:16" s="160" customFormat="1" ht="20.100000000000001" customHeight="1">
      <c r="A55" s="121">
        <v>51</v>
      </c>
      <c r="B55" s="87"/>
      <c r="C55" s="88"/>
      <c r="D55" s="89"/>
      <c r="E55" s="89"/>
      <c r="F55" s="90"/>
      <c r="G55" s="91"/>
      <c r="H55" s="92"/>
      <c r="I55" s="162" t="str">
        <f t="shared" si="2"/>
        <v/>
      </c>
      <c r="J55" s="163" t="str">
        <f t="shared" si="3"/>
        <v/>
      </c>
      <c r="K55" s="122"/>
      <c r="L55" s="123"/>
      <c r="N55" s="164"/>
      <c r="O55" s="164"/>
      <c r="P55" s="164"/>
    </row>
    <row r="56" spans="1:16" s="160" customFormat="1" ht="20.100000000000001" customHeight="1">
      <c r="A56" s="121">
        <v>52</v>
      </c>
      <c r="B56" s="87"/>
      <c r="C56" s="88"/>
      <c r="D56" s="89"/>
      <c r="E56" s="89"/>
      <c r="F56" s="90"/>
      <c r="G56" s="91"/>
      <c r="H56" s="92"/>
      <c r="I56" s="162" t="str">
        <f t="shared" si="2"/>
        <v/>
      </c>
      <c r="J56" s="163" t="str">
        <f t="shared" si="3"/>
        <v/>
      </c>
      <c r="K56" s="122"/>
      <c r="L56" s="123"/>
      <c r="N56" s="164"/>
      <c r="O56" s="164"/>
      <c r="P56" s="164"/>
    </row>
    <row r="57" spans="1:16" s="160" customFormat="1" ht="20.100000000000001" customHeight="1">
      <c r="A57" s="121">
        <v>53</v>
      </c>
      <c r="B57" s="87"/>
      <c r="C57" s="88"/>
      <c r="D57" s="89"/>
      <c r="E57" s="89"/>
      <c r="F57" s="90"/>
      <c r="G57" s="91"/>
      <c r="H57" s="92"/>
      <c r="I57" s="162" t="str">
        <f t="shared" si="2"/>
        <v/>
      </c>
      <c r="J57" s="163" t="str">
        <f t="shared" si="3"/>
        <v/>
      </c>
      <c r="K57" s="122"/>
      <c r="L57" s="123"/>
    </row>
    <row r="58" spans="1:16" s="160" customFormat="1" ht="20.100000000000001" customHeight="1">
      <c r="A58" s="121">
        <v>54</v>
      </c>
      <c r="B58" s="87"/>
      <c r="C58" s="88"/>
      <c r="D58" s="89"/>
      <c r="E58" s="89"/>
      <c r="F58" s="90"/>
      <c r="G58" s="91"/>
      <c r="H58" s="92"/>
      <c r="I58" s="162" t="str">
        <f t="shared" si="2"/>
        <v/>
      </c>
      <c r="J58" s="163" t="str">
        <f t="shared" si="3"/>
        <v/>
      </c>
      <c r="K58" s="122"/>
      <c r="L58" s="123"/>
    </row>
    <row r="59" spans="1:16" s="160" customFormat="1" ht="20.100000000000001" customHeight="1">
      <c r="A59" s="121">
        <v>55</v>
      </c>
      <c r="B59" s="87"/>
      <c r="C59" s="88"/>
      <c r="D59" s="89"/>
      <c r="E59" s="89"/>
      <c r="F59" s="90"/>
      <c r="G59" s="91"/>
      <c r="H59" s="92"/>
      <c r="I59" s="162" t="str">
        <f>IF(COUNTIF(対象経費,B59),H59,"")</f>
        <v/>
      </c>
      <c r="J59" s="163" t="str">
        <f t="shared" si="3"/>
        <v/>
      </c>
      <c r="K59" s="122"/>
      <c r="L59" s="123"/>
    </row>
    <row r="60" spans="1:16" s="160" customFormat="1" ht="20.100000000000001" customHeight="1">
      <c r="A60" s="121">
        <v>56</v>
      </c>
      <c r="B60" s="87"/>
      <c r="C60" s="88"/>
      <c r="D60" s="89"/>
      <c r="E60" s="89"/>
      <c r="F60" s="90"/>
      <c r="G60" s="91"/>
      <c r="H60" s="92"/>
      <c r="I60" s="162" t="str">
        <f t="shared" si="2"/>
        <v/>
      </c>
      <c r="J60" s="163" t="str">
        <f t="shared" si="3"/>
        <v/>
      </c>
      <c r="K60" s="122"/>
      <c r="L60" s="123"/>
    </row>
    <row r="61" spans="1:16" s="160" customFormat="1" ht="20.100000000000001" customHeight="1">
      <c r="A61" s="121">
        <v>57</v>
      </c>
      <c r="B61" s="87"/>
      <c r="C61" s="88"/>
      <c r="D61" s="89"/>
      <c r="E61" s="89"/>
      <c r="F61" s="90"/>
      <c r="G61" s="91"/>
      <c r="H61" s="92"/>
      <c r="I61" s="162" t="str">
        <f t="shared" si="2"/>
        <v/>
      </c>
      <c r="J61" s="163" t="str">
        <f t="shared" si="3"/>
        <v/>
      </c>
      <c r="K61" s="122"/>
      <c r="L61" s="123"/>
    </row>
    <row r="62" spans="1:16" s="160" customFormat="1" ht="20.100000000000001" customHeight="1">
      <c r="A62" s="121">
        <v>58</v>
      </c>
      <c r="B62" s="87"/>
      <c r="C62" s="88"/>
      <c r="D62" s="89"/>
      <c r="E62" s="89"/>
      <c r="F62" s="90"/>
      <c r="G62" s="91"/>
      <c r="H62" s="92"/>
      <c r="I62" s="162" t="str">
        <f t="shared" si="2"/>
        <v/>
      </c>
      <c r="J62" s="163" t="str">
        <f t="shared" si="3"/>
        <v/>
      </c>
      <c r="K62" s="122"/>
      <c r="L62" s="123"/>
    </row>
    <row r="63" spans="1:16" s="160" customFormat="1" ht="20.100000000000001" customHeight="1">
      <c r="A63" s="121">
        <v>59</v>
      </c>
      <c r="B63" s="87"/>
      <c r="C63" s="88"/>
      <c r="D63" s="89"/>
      <c r="E63" s="89"/>
      <c r="F63" s="90"/>
      <c r="G63" s="91"/>
      <c r="H63" s="92"/>
      <c r="I63" s="162" t="str">
        <f t="shared" si="2"/>
        <v/>
      </c>
      <c r="J63" s="163" t="str">
        <f t="shared" si="3"/>
        <v/>
      </c>
      <c r="K63" s="122"/>
      <c r="L63" s="123"/>
    </row>
    <row r="64" spans="1:16" s="160" customFormat="1" ht="20.100000000000001" customHeight="1" thickBot="1">
      <c r="A64" s="121">
        <v>60</v>
      </c>
      <c r="B64" s="87"/>
      <c r="C64" s="88"/>
      <c r="D64" s="89"/>
      <c r="E64" s="89"/>
      <c r="F64" s="90"/>
      <c r="G64" s="91"/>
      <c r="H64" s="92"/>
      <c r="I64" s="162" t="str">
        <f t="shared" si="2"/>
        <v/>
      </c>
      <c r="J64" s="163" t="str">
        <f t="shared" si="3"/>
        <v/>
      </c>
      <c r="K64" s="122"/>
      <c r="L64" s="123"/>
    </row>
    <row r="65" spans="1:12" ht="20.100000000000001" customHeight="1" thickBot="1">
      <c r="B65" s="94"/>
      <c r="C65" s="95"/>
      <c r="D65" s="94"/>
      <c r="E65" s="94"/>
      <c r="F65" s="96"/>
      <c r="G65" s="68" t="s">
        <v>12</v>
      </c>
      <c r="H65" s="69">
        <f>SUM(H5:H64)</f>
        <v>0</v>
      </c>
      <c r="I65" s="70">
        <f>SUM(I5:I64)</f>
        <v>0</v>
      </c>
      <c r="J65" s="71">
        <f>SUM(J5:J64)</f>
        <v>0</v>
      </c>
      <c r="K65" s="72" t="s">
        <v>11</v>
      </c>
      <c r="L65" s="73">
        <f>SUM(L5:L64)</f>
        <v>0</v>
      </c>
    </row>
    <row r="66" spans="1:12" ht="34.5" customHeight="1" thickBot="1">
      <c r="B66" s="35"/>
      <c r="C66" s="35"/>
      <c r="D66" s="35"/>
      <c r="E66" s="35"/>
      <c r="F66" s="35"/>
      <c r="G66" s="74"/>
      <c r="H66" s="75"/>
      <c r="I66" s="75"/>
      <c r="J66" s="75"/>
      <c r="K66" s="76" t="s">
        <v>10</v>
      </c>
      <c r="L66" s="77">
        <f>H65-L65</f>
        <v>0</v>
      </c>
    </row>
    <row r="67" spans="1:12" ht="31.5" customHeight="1">
      <c r="A67" s="35"/>
      <c r="B67" s="46"/>
      <c r="C67" s="37"/>
      <c r="D67" s="46"/>
      <c r="E67" s="46"/>
      <c r="F67" s="35"/>
      <c r="G67" s="45"/>
      <c r="H67" s="45"/>
      <c r="I67" s="47"/>
      <c r="J67" s="47"/>
      <c r="K67" s="37"/>
    </row>
    <row r="68" spans="1:12" ht="25.5" customHeight="1">
      <c r="A68" s="35"/>
      <c r="B68" s="46"/>
      <c r="C68" s="37"/>
      <c r="D68" s="46"/>
      <c r="E68" s="46"/>
      <c r="F68" s="35"/>
      <c r="G68" s="45"/>
      <c r="H68" s="45"/>
      <c r="I68" s="47"/>
      <c r="J68" s="47"/>
      <c r="K68" s="37"/>
    </row>
    <row r="69" spans="1:12">
      <c r="A69" s="35"/>
      <c r="B69" s="46"/>
      <c r="C69" s="37"/>
      <c r="D69" s="46"/>
      <c r="E69" s="46"/>
      <c r="F69" s="35"/>
      <c r="G69" s="45"/>
      <c r="H69" s="45"/>
      <c r="I69" s="47"/>
      <c r="J69" s="47"/>
      <c r="K69" s="37"/>
    </row>
    <row r="70" spans="1:12">
      <c r="A70" s="35"/>
      <c r="B70" s="46"/>
      <c r="C70" s="37"/>
      <c r="D70" s="46"/>
      <c r="E70" s="46"/>
      <c r="F70" s="35"/>
      <c r="G70" s="45"/>
      <c r="H70" s="45"/>
      <c r="I70" s="47"/>
      <c r="J70" s="47"/>
      <c r="K70" s="37"/>
    </row>
    <row r="71" spans="1:12">
      <c r="A71" s="35"/>
      <c r="B71" s="46"/>
      <c r="C71" s="37"/>
      <c r="D71" s="46"/>
      <c r="E71" s="46"/>
      <c r="F71" s="35"/>
      <c r="G71" s="45"/>
      <c r="H71" s="45"/>
      <c r="I71" s="47"/>
      <c r="J71" s="47"/>
      <c r="K71" s="37"/>
    </row>
    <row r="72" spans="1:12">
      <c r="A72" s="35"/>
      <c r="B72" s="46"/>
      <c r="C72" s="37"/>
      <c r="D72" s="46"/>
      <c r="E72" s="46"/>
      <c r="F72" s="35"/>
      <c r="G72" s="45"/>
      <c r="H72" s="45"/>
      <c r="I72" s="47"/>
      <c r="J72" s="47"/>
      <c r="K72" s="37"/>
    </row>
    <row r="73" spans="1:12">
      <c r="A73" s="35"/>
      <c r="B73" s="46"/>
      <c r="C73" s="37"/>
      <c r="D73" s="46"/>
      <c r="E73" s="46"/>
      <c r="F73" s="35"/>
      <c r="G73" s="45"/>
      <c r="H73" s="45"/>
      <c r="I73" s="47"/>
      <c r="J73" s="47"/>
      <c r="K73" s="37"/>
    </row>
    <row r="74" spans="1:12">
      <c r="A74" s="35"/>
      <c r="B74" s="46"/>
      <c r="C74" s="37"/>
      <c r="D74" s="46"/>
      <c r="E74" s="46"/>
      <c r="F74" s="35"/>
      <c r="G74" s="45"/>
      <c r="H74" s="45"/>
      <c r="I74" s="47"/>
      <c r="J74" s="47"/>
      <c r="K74" s="37"/>
    </row>
    <row r="75" spans="1:12">
      <c r="A75" s="35"/>
      <c r="B75" s="46"/>
      <c r="C75" s="37"/>
      <c r="D75" s="46"/>
      <c r="E75" s="46"/>
      <c r="F75" s="35"/>
      <c r="G75" s="45"/>
      <c r="H75" s="45"/>
      <c r="I75" s="47"/>
      <c r="J75" s="47"/>
      <c r="K75" s="37"/>
    </row>
    <row r="76" spans="1:12">
      <c r="A76" s="35"/>
      <c r="B76" s="46"/>
      <c r="C76" s="37"/>
      <c r="D76" s="46"/>
      <c r="E76" s="46"/>
      <c r="F76" s="35"/>
      <c r="G76" s="45"/>
      <c r="H76" s="45"/>
      <c r="I76" s="47"/>
      <c r="J76" s="47"/>
      <c r="K76" s="37"/>
    </row>
  </sheetData>
  <sheetProtection algorithmName="SHA-512" hashValue="l3MH7C7QDGPtWiJerliEDexbXWhvH6vhvK8Xy83IVS4+ZmgF3YIkimaSwujbNM/JL13YiQNQVoh7doAE7ei3gg==" saltValue="VlMutuWXe6oQJmYdrI9pTg==" spinCount="100000" sheet="1" formatCells="0" formatColumns="0" formatRows="0" insertRows="0" deleteRows="0"/>
  <customSheetViews>
    <customSheetView guid="{C3470CC4-D0F0-4B7F-8446-B235CFA777F2}" scale="70" showPageBreaks="1" fitToPage="1" printArea="1" hiddenColumns="1" view="pageBreakPreview">
      <selection activeCell="B3" sqref="B3"/>
      <pageMargins left="0.51181102362204722" right="0.19685039370078741" top="0.55118110236220474" bottom="0.35433070866141736" header="0" footer="0"/>
      <pageSetup paperSize="9" scale="61" orientation="portrait" r:id="rId1"/>
    </customSheetView>
  </customSheetViews>
  <mergeCells count="2">
    <mergeCell ref="K3:L3"/>
    <mergeCell ref="R3:S3"/>
  </mergeCells>
  <phoneticPr fontId="3"/>
  <dataValidations count="1">
    <dataValidation type="list" allowBlank="1" showInputMessage="1" showErrorMessage="1" sqref="B5:B64" xr:uid="{00000000-0002-0000-0100-000000000000}">
      <formula1>勘定科目</formula1>
    </dataValidation>
  </dataValidations>
  <pageMargins left="0.51181102362204722" right="0.19685039370078741" top="0.55118110236220474" bottom="0.35433070866141736" header="0" footer="0"/>
  <pageSetup paperSize="9" scale="6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V142"/>
  <sheetViews>
    <sheetView zoomScale="90" zoomScaleNormal="90" workbookViewId="0">
      <selection activeCell="X6" sqref="X6"/>
    </sheetView>
  </sheetViews>
  <sheetFormatPr defaultColWidth="9" defaultRowHeight="13.2"/>
  <cols>
    <col min="1" max="32" width="4.6640625" style="21" customWidth="1"/>
    <col min="33" max="16384" width="9" style="21"/>
  </cols>
  <sheetData>
    <row r="1" spans="1:22">
      <c r="A1" s="20" t="s">
        <v>181</v>
      </c>
    </row>
    <row r="2" spans="1:22" ht="10.199999999999999" customHeight="1">
      <c r="A2" s="320" t="s">
        <v>46</v>
      </c>
      <c r="B2" s="320"/>
      <c r="C2" s="320"/>
      <c r="D2" s="320"/>
      <c r="E2" s="320"/>
      <c r="F2" s="320"/>
      <c r="G2" s="320"/>
      <c r="H2" s="320"/>
      <c r="I2" s="320"/>
      <c r="J2" s="320"/>
      <c r="K2" s="320"/>
      <c r="L2" s="320"/>
      <c r="M2" s="320"/>
      <c r="N2" s="320"/>
      <c r="O2" s="320"/>
      <c r="P2" s="320"/>
      <c r="Q2" s="320"/>
      <c r="R2" s="320"/>
      <c r="S2" s="320"/>
      <c r="T2" s="320"/>
      <c r="U2" s="320"/>
      <c r="V2" s="320"/>
    </row>
    <row r="3" spans="1:22" ht="10.199999999999999" customHeight="1">
      <c r="A3" s="320"/>
      <c r="B3" s="320"/>
      <c r="C3" s="320"/>
      <c r="D3" s="320"/>
      <c r="E3" s="320"/>
      <c r="F3" s="320"/>
      <c r="G3" s="320"/>
      <c r="H3" s="320"/>
      <c r="I3" s="320"/>
      <c r="J3" s="320"/>
      <c r="K3" s="320"/>
      <c r="L3" s="320"/>
      <c r="M3" s="320"/>
      <c r="N3" s="320"/>
      <c r="O3" s="320"/>
      <c r="P3" s="320"/>
      <c r="Q3" s="320"/>
      <c r="R3" s="320"/>
      <c r="S3" s="320"/>
      <c r="T3" s="320"/>
      <c r="U3" s="320"/>
      <c r="V3" s="320"/>
    </row>
    <row r="4" spans="1:22" ht="10.199999999999999" customHeight="1">
      <c r="A4" s="320"/>
      <c r="B4" s="320"/>
      <c r="C4" s="320"/>
      <c r="D4" s="320"/>
      <c r="E4" s="320"/>
      <c r="F4" s="320"/>
      <c r="G4" s="320"/>
      <c r="H4" s="320"/>
      <c r="I4" s="320"/>
      <c r="J4" s="320"/>
      <c r="K4" s="320"/>
      <c r="L4" s="320"/>
      <c r="M4" s="320"/>
      <c r="N4" s="320"/>
      <c r="O4" s="320"/>
      <c r="P4" s="320"/>
      <c r="Q4" s="320"/>
      <c r="R4" s="320"/>
      <c r="S4" s="320"/>
      <c r="T4" s="320"/>
      <c r="U4" s="320"/>
      <c r="V4" s="320"/>
    </row>
    <row r="5" spans="1:22" ht="18" customHeight="1">
      <c r="A5" s="107"/>
      <c r="B5" s="107"/>
      <c r="C5" s="107"/>
      <c r="D5" s="107"/>
      <c r="E5" s="107"/>
      <c r="F5" s="107"/>
      <c r="G5" s="107"/>
      <c r="H5" s="107"/>
      <c r="I5" s="107"/>
      <c r="J5" s="107"/>
      <c r="K5" s="107"/>
      <c r="L5" s="107"/>
      <c r="M5" s="107"/>
      <c r="N5" s="107"/>
      <c r="O5" s="107"/>
      <c r="P5" s="107"/>
      <c r="Q5" s="107"/>
      <c r="R5" s="107"/>
      <c r="S5" s="25"/>
      <c r="U5" s="321"/>
      <c r="V5" s="321"/>
    </row>
    <row r="6" spans="1:22" ht="10.199999999999999" customHeight="1">
      <c r="A6" s="107"/>
      <c r="B6" s="107"/>
      <c r="C6" s="107"/>
      <c r="D6" s="107"/>
      <c r="E6" s="107"/>
      <c r="F6" s="107"/>
      <c r="G6" s="107"/>
      <c r="H6" s="107"/>
      <c r="I6" s="107"/>
      <c r="J6" s="107"/>
      <c r="K6" s="107"/>
      <c r="L6" s="107"/>
      <c r="M6" s="107"/>
      <c r="N6" s="107"/>
      <c r="O6" s="107"/>
      <c r="P6" s="107"/>
      <c r="Q6" s="107"/>
      <c r="R6" s="107"/>
      <c r="S6" s="107"/>
      <c r="T6" s="107"/>
      <c r="U6" s="107"/>
      <c r="V6" s="107"/>
    </row>
    <row r="7" spans="1:22" ht="10.199999999999999" customHeight="1">
      <c r="A7" s="99"/>
      <c r="B7" s="99"/>
      <c r="C7" s="99"/>
      <c r="D7" s="99"/>
      <c r="E7" s="99"/>
      <c r="F7" s="99"/>
      <c r="G7" s="99"/>
      <c r="H7" s="99"/>
      <c r="I7" s="99"/>
      <c r="J7" s="99"/>
      <c r="K7" s="99"/>
      <c r="L7" s="99"/>
      <c r="M7" s="99"/>
      <c r="N7" s="99"/>
      <c r="O7" s="99"/>
      <c r="P7" s="99"/>
      <c r="Q7" s="99"/>
      <c r="R7" s="99"/>
      <c r="S7" s="99"/>
      <c r="T7" s="99"/>
      <c r="U7" s="99"/>
      <c r="V7" s="99"/>
    </row>
    <row r="8" spans="1:22" ht="16.2">
      <c r="A8" s="99"/>
      <c r="B8" s="99"/>
      <c r="C8" s="99"/>
      <c r="D8" s="99"/>
      <c r="E8" s="99"/>
      <c r="F8" s="99"/>
      <c r="G8" s="99"/>
      <c r="H8" s="99"/>
      <c r="I8" s="99"/>
      <c r="J8" s="99"/>
      <c r="K8" s="99"/>
      <c r="L8" s="322" t="s">
        <v>36</v>
      </c>
      <c r="M8" s="323"/>
      <c r="N8" s="323"/>
      <c r="O8" s="324"/>
      <c r="P8" s="325"/>
      <c r="Q8" s="325"/>
      <c r="R8" s="325"/>
      <c r="S8" s="325"/>
      <c r="T8" s="325"/>
      <c r="U8" s="325"/>
      <c r="V8" s="325"/>
    </row>
    <row r="9" spans="1:22" ht="16.2">
      <c r="A9" s="99"/>
      <c r="B9" s="99"/>
      <c r="C9" s="99"/>
      <c r="D9" s="99"/>
      <c r="E9" s="99"/>
      <c r="F9" s="99"/>
      <c r="G9" s="99"/>
      <c r="H9" s="99"/>
      <c r="I9" s="99"/>
      <c r="J9" s="99"/>
      <c r="K9" s="99"/>
      <c r="L9" s="322" t="s">
        <v>37</v>
      </c>
      <c r="M9" s="323"/>
      <c r="N9" s="323"/>
      <c r="O9" s="324"/>
      <c r="P9" s="325"/>
      <c r="Q9" s="325"/>
      <c r="R9" s="325"/>
      <c r="S9" s="325"/>
      <c r="T9" s="325"/>
      <c r="U9" s="325"/>
      <c r="V9" s="325"/>
    </row>
    <row r="10" spans="1:22" ht="16.2">
      <c r="A10" s="99"/>
      <c r="B10" s="99"/>
      <c r="C10" s="99"/>
      <c r="D10" s="99"/>
      <c r="E10" s="99"/>
      <c r="F10" s="99"/>
      <c r="G10" s="99"/>
      <c r="H10" s="99"/>
      <c r="I10" s="99"/>
      <c r="J10" s="99"/>
      <c r="K10" s="99"/>
      <c r="L10" s="322" t="s">
        <v>45</v>
      </c>
      <c r="M10" s="323"/>
      <c r="N10" s="323"/>
      <c r="O10" s="324"/>
      <c r="P10" s="325"/>
      <c r="Q10" s="325"/>
      <c r="R10" s="325"/>
      <c r="S10" s="325"/>
      <c r="T10" s="325"/>
      <c r="U10" s="325"/>
      <c r="V10" s="325"/>
    </row>
    <row r="11" spans="1:22" ht="16.2">
      <c r="A11" s="99"/>
      <c r="B11" s="99"/>
      <c r="C11" s="99"/>
      <c r="D11" s="99"/>
      <c r="E11" s="99"/>
      <c r="F11" s="99"/>
      <c r="G11" s="99"/>
      <c r="H11" s="99"/>
      <c r="I11" s="99"/>
      <c r="J11" s="99"/>
      <c r="K11" s="99"/>
      <c r="L11" s="326"/>
      <c r="M11" s="326"/>
      <c r="N11" s="326"/>
      <c r="O11" s="326"/>
      <c r="P11" s="327"/>
      <c r="Q11" s="327"/>
      <c r="R11" s="327"/>
      <c r="S11" s="327"/>
      <c r="T11" s="327"/>
      <c r="U11" s="327"/>
      <c r="V11" s="327"/>
    </row>
    <row r="12" spans="1:22" ht="16.2">
      <c r="A12" s="328"/>
      <c r="B12" s="328"/>
      <c r="C12" s="328"/>
      <c r="D12" s="328"/>
      <c r="E12" s="328"/>
      <c r="F12" s="328"/>
      <c r="G12" s="99"/>
      <c r="H12" s="99"/>
      <c r="I12" s="99"/>
      <c r="J12" s="99"/>
      <c r="K12" s="99"/>
      <c r="L12" s="329"/>
      <c r="M12" s="329"/>
      <c r="N12" s="329"/>
      <c r="O12" s="329"/>
      <c r="P12" s="330"/>
      <c r="Q12" s="329"/>
      <c r="R12" s="329"/>
      <c r="S12" s="329"/>
      <c r="T12" s="329"/>
      <c r="U12" s="329"/>
      <c r="V12" s="329"/>
    </row>
    <row r="13" spans="1:22">
      <c r="A13" s="344"/>
      <c r="B13" s="344"/>
      <c r="C13" s="344"/>
      <c r="D13" s="344"/>
      <c r="E13" s="344"/>
      <c r="F13" s="344"/>
      <c r="G13" s="344"/>
      <c r="H13" s="344"/>
      <c r="I13" s="344"/>
      <c r="J13" s="344"/>
      <c r="K13" s="344"/>
      <c r="L13" s="344"/>
      <c r="M13" s="344"/>
      <c r="N13" s="344"/>
      <c r="O13" s="344"/>
      <c r="P13" s="344"/>
      <c r="Q13" s="344"/>
      <c r="R13" s="344"/>
      <c r="S13" s="344"/>
      <c r="T13" s="344"/>
      <c r="U13" s="344"/>
      <c r="V13" s="344"/>
    </row>
    <row r="14" spans="1:22" ht="10.199999999999999" customHeight="1" thickBot="1">
      <c r="A14" s="344"/>
      <c r="B14" s="344"/>
      <c r="C14" s="344"/>
      <c r="D14" s="344"/>
      <c r="E14" s="344"/>
      <c r="F14" s="344"/>
      <c r="G14" s="344"/>
      <c r="H14" s="344"/>
      <c r="I14" s="344"/>
      <c r="J14" s="344"/>
      <c r="K14" s="344"/>
      <c r="L14" s="344"/>
      <c r="M14" s="344"/>
      <c r="N14" s="344"/>
      <c r="O14" s="344"/>
      <c r="P14" s="344"/>
      <c r="Q14" s="344"/>
      <c r="R14" s="344"/>
      <c r="S14" s="344"/>
      <c r="T14" s="344"/>
      <c r="U14" s="344"/>
      <c r="V14" s="344"/>
    </row>
    <row r="15" spans="1:22" ht="10.199999999999999" customHeight="1" thickBot="1">
      <c r="A15" s="345" t="s">
        <v>125</v>
      </c>
      <c r="B15" s="346"/>
      <c r="C15" s="346"/>
      <c r="D15" s="346"/>
      <c r="E15" s="346"/>
      <c r="F15" s="347"/>
      <c r="G15" s="350" t="str">
        <f>ﾌｧﾝﾄﾞA収支報告書!D10</f>
        <v/>
      </c>
      <c r="H15" s="350"/>
      <c r="I15" s="350"/>
      <c r="J15" s="350"/>
      <c r="K15" s="350"/>
      <c r="L15" s="350"/>
      <c r="M15" s="350"/>
      <c r="N15" s="350"/>
      <c r="O15" s="350"/>
      <c r="P15" s="350"/>
      <c r="Q15" s="350"/>
      <c r="R15" s="350"/>
      <c r="S15" s="350"/>
      <c r="T15" s="350"/>
      <c r="U15" s="350"/>
      <c r="V15" s="350"/>
    </row>
    <row r="16" spans="1:22" ht="10.199999999999999" customHeight="1" thickBot="1">
      <c r="A16" s="348"/>
      <c r="B16" s="344"/>
      <c r="C16" s="344"/>
      <c r="D16" s="344"/>
      <c r="E16" s="344"/>
      <c r="F16" s="349"/>
      <c r="G16" s="350"/>
      <c r="H16" s="350"/>
      <c r="I16" s="350"/>
      <c r="J16" s="350"/>
      <c r="K16" s="350"/>
      <c r="L16" s="350"/>
      <c r="M16" s="350"/>
      <c r="N16" s="350"/>
      <c r="O16" s="350"/>
      <c r="P16" s="350"/>
      <c r="Q16" s="350"/>
      <c r="R16" s="350"/>
      <c r="S16" s="350"/>
      <c r="T16" s="350"/>
      <c r="U16" s="350"/>
      <c r="V16" s="350"/>
    </row>
    <row r="17" spans="1:22" ht="10.199999999999999" customHeight="1" thickBot="1">
      <c r="A17" s="348"/>
      <c r="B17" s="344"/>
      <c r="C17" s="344"/>
      <c r="D17" s="344"/>
      <c r="E17" s="344"/>
      <c r="F17" s="349"/>
      <c r="G17" s="350"/>
      <c r="H17" s="350"/>
      <c r="I17" s="350"/>
      <c r="J17" s="350"/>
      <c r="K17" s="350"/>
      <c r="L17" s="350"/>
      <c r="M17" s="350"/>
      <c r="N17" s="350"/>
      <c r="O17" s="350"/>
      <c r="P17" s="350"/>
      <c r="Q17" s="350"/>
      <c r="R17" s="350"/>
      <c r="S17" s="350"/>
      <c r="T17" s="350"/>
      <c r="U17" s="350"/>
      <c r="V17" s="350"/>
    </row>
    <row r="18" spans="1:22" ht="10.199999999999999" customHeight="1">
      <c r="A18" s="345" t="s">
        <v>126</v>
      </c>
      <c r="B18" s="346"/>
      <c r="C18" s="346"/>
      <c r="D18" s="346"/>
      <c r="E18" s="346"/>
      <c r="F18" s="347"/>
      <c r="G18" s="354" t="str">
        <f>ﾌｧﾝﾄﾞA収支報告書!D11</f>
        <v/>
      </c>
      <c r="H18" s="355"/>
      <c r="I18" s="355"/>
      <c r="J18" s="355"/>
      <c r="K18" s="355"/>
      <c r="L18" s="355"/>
      <c r="M18" s="355"/>
      <c r="N18" s="355"/>
      <c r="O18" s="355"/>
      <c r="P18" s="355"/>
      <c r="Q18" s="355"/>
      <c r="R18" s="355"/>
      <c r="S18" s="355"/>
      <c r="T18" s="355"/>
      <c r="U18" s="355"/>
      <c r="V18" s="356"/>
    </row>
    <row r="19" spans="1:22" ht="10.199999999999999" customHeight="1">
      <c r="A19" s="348"/>
      <c r="B19" s="344"/>
      <c r="C19" s="344"/>
      <c r="D19" s="344"/>
      <c r="E19" s="344"/>
      <c r="F19" s="349"/>
      <c r="G19" s="357"/>
      <c r="H19" s="358"/>
      <c r="I19" s="358"/>
      <c r="J19" s="358"/>
      <c r="K19" s="358"/>
      <c r="L19" s="358"/>
      <c r="M19" s="358"/>
      <c r="N19" s="358"/>
      <c r="O19" s="358"/>
      <c r="P19" s="358"/>
      <c r="Q19" s="358"/>
      <c r="R19" s="358"/>
      <c r="S19" s="358"/>
      <c r="T19" s="358"/>
      <c r="U19" s="358"/>
      <c r="V19" s="359"/>
    </row>
    <row r="20" spans="1:22" ht="10.199999999999999" customHeight="1" thickBot="1">
      <c r="A20" s="351"/>
      <c r="B20" s="352"/>
      <c r="C20" s="352"/>
      <c r="D20" s="352"/>
      <c r="E20" s="352"/>
      <c r="F20" s="353"/>
      <c r="G20" s="360"/>
      <c r="H20" s="361"/>
      <c r="I20" s="361"/>
      <c r="J20" s="361"/>
      <c r="K20" s="361"/>
      <c r="L20" s="361"/>
      <c r="M20" s="361"/>
      <c r="N20" s="361"/>
      <c r="O20" s="361"/>
      <c r="P20" s="361"/>
      <c r="Q20" s="361"/>
      <c r="R20" s="361"/>
      <c r="S20" s="361"/>
      <c r="T20" s="361"/>
      <c r="U20" s="361"/>
      <c r="V20" s="362"/>
    </row>
    <row r="21" spans="1:22" ht="10.199999999999999" customHeight="1" thickBot="1">
      <c r="A21" s="363" t="s">
        <v>130</v>
      </c>
      <c r="B21" s="340"/>
      <c r="C21" s="340"/>
      <c r="D21" s="340"/>
      <c r="E21" s="340"/>
      <c r="F21" s="341"/>
      <c r="G21" s="350">
        <f>ﾌｧﾝﾄﾞA収支報告書!D12</f>
        <v>0</v>
      </c>
      <c r="H21" s="350"/>
      <c r="I21" s="350"/>
      <c r="J21" s="350"/>
      <c r="K21" s="350"/>
      <c r="L21" s="350"/>
      <c r="M21" s="350"/>
      <c r="N21" s="350"/>
      <c r="O21" s="350"/>
      <c r="P21" s="350"/>
      <c r="Q21" s="350"/>
      <c r="R21" s="350"/>
      <c r="S21" s="350"/>
      <c r="T21" s="350"/>
      <c r="U21" s="350"/>
      <c r="V21" s="350"/>
    </row>
    <row r="22" spans="1:22" ht="10.199999999999999" customHeight="1" thickBot="1">
      <c r="A22" s="363"/>
      <c r="B22" s="340"/>
      <c r="C22" s="340"/>
      <c r="D22" s="340"/>
      <c r="E22" s="340"/>
      <c r="F22" s="341"/>
      <c r="G22" s="350"/>
      <c r="H22" s="350"/>
      <c r="I22" s="350"/>
      <c r="J22" s="350"/>
      <c r="K22" s="350"/>
      <c r="L22" s="350"/>
      <c r="M22" s="350"/>
      <c r="N22" s="350"/>
      <c r="O22" s="350"/>
      <c r="P22" s="350"/>
      <c r="Q22" s="350"/>
      <c r="R22" s="350"/>
      <c r="S22" s="350"/>
      <c r="T22" s="350"/>
      <c r="U22" s="350"/>
      <c r="V22" s="350"/>
    </row>
    <row r="23" spans="1:22" ht="10.199999999999999" customHeight="1" thickBot="1">
      <c r="A23" s="364"/>
      <c r="B23" s="342"/>
      <c r="C23" s="342"/>
      <c r="D23" s="342"/>
      <c r="E23" s="342"/>
      <c r="F23" s="343"/>
      <c r="G23" s="350"/>
      <c r="H23" s="350"/>
      <c r="I23" s="350"/>
      <c r="J23" s="350"/>
      <c r="K23" s="350"/>
      <c r="L23" s="350"/>
      <c r="M23" s="350"/>
      <c r="N23" s="350"/>
      <c r="O23" s="350"/>
      <c r="P23" s="350"/>
      <c r="Q23" s="350"/>
      <c r="R23" s="350"/>
      <c r="S23" s="350"/>
      <c r="T23" s="350"/>
      <c r="U23" s="350"/>
      <c r="V23" s="350"/>
    </row>
    <row r="24" spans="1:22" ht="10.199999999999999" customHeight="1">
      <c r="A24" s="365" t="s">
        <v>131</v>
      </c>
      <c r="B24" s="346" t="s">
        <v>44</v>
      </c>
      <c r="C24" s="346"/>
      <c r="D24" s="346"/>
      <c r="E24" s="346"/>
      <c r="F24" s="347"/>
      <c r="G24" s="296">
        <f>ﾌｧﾝﾄﾞA収支報告書!D13</f>
        <v>0</v>
      </c>
      <c r="H24" s="297"/>
      <c r="I24" s="298"/>
      <c r="J24" s="298"/>
      <c r="K24" s="299"/>
      <c r="L24" s="308" t="s">
        <v>133</v>
      </c>
      <c r="M24" s="309"/>
      <c r="N24" s="314">
        <f>ﾌｧﾝﾄﾞA収支報告書!G13</f>
        <v>0</v>
      </c>
      <c r="O24" s="298"/>
      <c r="P24" s="298"/>
      <c r="Q24" s="298"/>
      <c r="R24" s="315"/>
      <c r="S24" s="331"/>
      <c r="T24" s="332"/>
      <c r="U24" s="332"/>
      <c r="V24" s="333"/>
    </row>
    <row r="25" spans="1:22" ht="10.199999999999999" customHeight="1">
      <c r="A25" s="366"/>
      <c r="B25" s="344"/>
      <c r="C25" s="344"/>
      <c r="D25" s="344"/>
      <c r="E25" s="344"/>
      <c r="F25" s="349"/>
      <c r="G25" s="300"/>
      <c r="H25" s="301"/>
      <c r="I25" s="302"/>
      <c r="J25" s="302"/>
      <c r="K25" s="303"/>
      <c r="L25" s="310"/>
      <c r="M25" s="311"/>
      <c r="N25" s="316"/>
      <c r="O25" s="302"/>
      <c r="P25" s="302"/>
      <c r="Q25" s="302"/>
      <c r="R25" s="317"/>
      <c r="S25" s="334"/>
      <c r="T25" s="335"/>
      <c r="U25" s="335"/>
      <c r="V25" s="336"/>
    </row>
    <row r="26" spans="1:22" ht="10.199999999999999" customHeight="1">
      <c r="A26" s="366"/>
      <c r="B26" s="344"/>
      <c r="C26" s="344"/>
      <c r="D26" s="344"/>
      <c r="E26" s="344"/>
      <c r="F26" s="349"/>
      <c r="G26" s="304"/>
      <c r="H26" s="305"/>
      <c r="I26" s="306"/>
      <c r="J26" s="306"/>
      <c r="K26" s="307"/>
      <c r="L26" s="312"/>
      <c r="M26" s="313"/>
      <c r="N26" s="318"/>
      <c r="O26" s="306"/>
      <c r="P26" s="306"/>
      <c r="Q26" s="306"/>
      <c r="R26" s="319"/>
      <c r="S26" s="337"/>
      <c r="T26" s="338"/>
      <c r="U26" s="338"/>
      <c r="V26" s="339"/>
    </row>
    <row r="27" spans="1:22" ht="10.199999999999999" customHeight="1">
      <c r="A27" s="366"/>
      <c r="B27" s="344"/>
      <c r="C27" s="344"/>
      <c r="D27" s="344"/>
      <c r="E27" s="344"/>
      <c r="F27" s="349"/>
      <c r="G27" s="405" t="s">
        <v>104</v>
      </c>
      <c r="H27" s="406"/>
      <c r="I27" s="409"/>
      <c r="J27" s="409"/>
      <c r="K27" s="411" t="s">
        <v>43</v>
      </c>
      <c r="L27" s="412"/>
      <c r="M27" s="415"/>
      <c r="N27" s="416"/>
      <c r="O27" s="416"/>
      <c r="P27" s="416"/>
      <c r="Q27" s="416"/>
      <c r="R27" s="416"/>
      <c r="S27" s="416"/>
      <c r="T27" s="416"/>
      <c r="U27" s="416"/>
      <c r="V27" s="417"/>
    </row>
    <row r="28" spans="1:22" ht="10.199999999999999" customHeight="1">
      <c r="A28" s="366"/>
      <c r="B28" s="368"/>
      <c r="C28" s="368"/>
      <c r="D28" s="368"/>
      <c r="E28" s="368"/>
      <c r="F28" s="369"/>
      <c r="G28" s="407"/>
      <c r="H28" s="408"/>
      <c r="I28" s="410"/>
      <c r="J28" s="410"/>
      <c r="K28" s="413"/>
      <c r="L28" s="414"/>
      <c r="M28" s="418"/>
      <c r="N28" s="419"/>
      <c r="O28" s="419"/>
      <c r="P28" s="419"/>
      <c r="Q28" s="419"/>
      <c r="R28" s="419"/>
      <c r="S28" s="419"/>
      <c r="T28" s="419"/>
      <c r="U28" s="419"/>
      <c r="V28" s="420"/>
    </row>
    <row r="29" spans="1:22" ht="10.199999999999999" customHeight="1">
      <c r="A29" s="366"/>
      <c r="B29" s="370" t="s">
        <v>42</v>
      </c>
      <c r="C29" s="370"/>
      <c r="D29" s="370"/>
      <c r="E29" s="370"/>
      <c r="F29" s="371"/>
      <c r="G29" s="372">
        <f>ﾌｧﾝﾄﾞA収支報告書!D14</f>
        <v>0</v>
      </c>
      <c r="H29" s="373"/>
      <c r="I29" s="373"/>
      <c r="J29" s="373"/>
      <c r="K29" s="373"/>
      <c r="L29" s="373"/>
      <c r="M29" s="373"/>
      <c r="N29" s="373"/>
      <c r="O29" s="373"/>
      <c r="P29" s="373"/>
      <c r="Q29" s="373"/>
      <c r="R29" s="373"/>
      <c r="S29" s="373"/>
      <c r="T29" s="373"/>
      <c r="U29" s="373"/>
      <c r="V29" s="374"/>
    </row>
    <row r="30" spans="1:22" ht="10.199999999999999" customHeight="1">
      <c r="A30" s="366"/>
      <c r="B30" s="344"/>
      <c r="C30" s="344"/>
      <c r="D30" s="344"/>
      <c r="E30" s="344"/>
      <c r="F30" s="349"/>
      <c r="G30" s="357"/>
      <c r="H30" s="358"/>
      <c r="I30" s="358"/>
      <c r="J30" s="358"/>
      <c r="K30" s="358"/>
      <c r="L30" s="358"/>
      <c r="M30" s="358"/>
      <c r="N30" s="358"/>
      <c r="O30" s="358"/>
      <c r="P30" s="358"/>
      <c r="Q30" s="358"/>
      <c r="R30" s="358"/>
      <c r="S30" s="358"/>
      <c r="T30" s="358"/>
      <c r="U30" s="358"/>
      <c r="V30" s="359"/>
    </row>
    <row r="31" spans="1:22" ht="10.199999999999999" customHeight="1">
      <c r="A31" s="366"/>
      <c r="B31" s="368"/>
      <c r="C31" s="368"/>
      <c r="D31" s="368"/>
      <c r="E31" s="368"/>
      <c r="F31" s="369"/>
      <c r="G31" s="375"/>
      <c r="H31" s="376"/>
      <c r="I31" s="376"/>
      <c r="J31" s="376"/>
      <c r="K31" s="376"/>
      <c r="L31" s="376"/>
      <c r="M31" s="376"/>
      <c r="N31" s="376"/>
      <c r="O31" s="376"/>
      <c r="P31" s="376"/>
      <c r="Q31" s="376"/>
      <c r="R31" s="376"/>
      <c r="S31" s="376"/>
      <c r="T31" s="376"/>
      <c r="U31" s="376"/>
      <c r="V31" s="377"/>
    </row>
    <row r="32" spans="1:22" ht="10.199999999999999" customHeight="1">
      <c r="A32" s="366"/>
      <c r="B32" s="378" t="s">
        <v>127</v>
      </c>
      <c r="C32" s="378"/>
      <c r="D32" s="378"/>
      <c r="E32" s="378"/>
      <c r="F32" s="379"/>
      <c r="G32" s="380"/>
      <c r="H32" s="381"/>
      <c r="I32" s="381"/>
      <c r="J32" s="381"/>
      <c r="K32" s="381"/>
      <c r="L32" s="381"/>
      <c r="M32" s="381"/>
      <c r="N32" s="381"/>
      <c r="O32" s="381"/>
      <c r="P32" s="381"/>
      <c r="Q32" s="381"/>
      <c r="R32" s="381"/>
      <c r="S32" s="381"/>
      <c r="T32" s="381"/>
      <c r="U32" s="381"/>
      <c r="V32" s="382"/>
    </row>
    <row r="33" spans="1:22" ht="10.199999999999999" customHeight="1">
      <c r="A33" s="366"/>
      <c r="B33" s="378"/>
      <c r="C33" s="378"/>
      <c r="D33" s="378"/>
      <c r="E33" s="378"/>
      <c r="F33" s="379"/>
      <c r="G33" s="383"/>
      <c r="H33" s="384"/>
      <c r="I33" s="384"/>
      <c r="J33" s="384"/>
      <c r="K33" s="384"/>
      <c r="L33" s="384"/>
      <c r="M33" s="384"/>
      <c r="N33" s="384"/>
      <c r="O33" s="384"/>
      <c r="P33" s="384"/>
      <c r="Q33" s="384"/>
      <c r="R33" s="384"/>
      <c r="S33" s="384"/>
      <c r="T33" s="384"/>
      <c r="U33" s="384"/>
      <c r="V33" s="385"/>
    </row>
    <row r="34" spans="1:22" ht="10.199999999999999" customHeight="1">
      <c r="A34" s="366"/>
      <c r="B34" s="378"/>
      <c r="C34" s="378"/>
      <c r="D34" s="378"/>
      <c r="E34" s="378"/>
      <c r="F34" s="379"/>
      <c r="G34" s="383"/>
      <c r="H34" s="384"/>
      <c r="I34" s="384"/>
      <c r="J34" s="384"/>
      <c r="K34" s="384"/>
      <c r="L34" s="384"/>
      <c r="M34" s="384"/>
      <c r="N34" s="384"/>
      <c r="O34" s="384"/>
      <c r="P34" s="384"/>
      <c r="Q34" s="384"/>
      <c r="R34" s="384"/>
      <c r="S34" s="384"/>
      <c r="T34" s="384"/>
      <c r="U34" s="384"/>
      <c r="V34" s="385"/>
    </row>
    <row r="35" spans="1:22" ht="10.199999999999999" customHeight="1">
      <c r="A35" s="366"/>
      <c r="B35" s="378"/>
      <c r="C35" s="378"/>
      <c r="D35" s="378"/>
      <c r="E35" s="378"/>
      <c r="F35" s="379"/>
      <c r="G35" s="383"/>
      <c r="H35" s="384"/>
      <c r="I35" s="384"/>
      <c r="J35" s="384"/>
      <c r="K35" s="384"/>
      <c r="L35" s="384"/>
      <c r="M35" s="384"/>
      <c r="N35" s="384"/>
      <c r="O35" s="384"/>
      <c r="P35" s="384"/>
      <c r="Q35" s="384"/>
      <c r="R35" s="384"/>
      <c r="S35" s="384"/>
      <c r="T35" s="384"/>
      <c r="U35" s="384"/>
      <c r="V35" s="385"/>
    </row>
    <row r="36" spans="1:22" ht="10.199999999999999" customHeight="1">
      <c r="A36" s="366"/>
      <c r="B36" s="378"/>
      <c r="C36" s="378"/>
      <c r="D36" s="378"/>
      <c r="E36" s="378"/>
      <c r="F36" s="379"/>
      <c r="G36" s="383"/>
      <c r="H36" s="384"/>
      <c r="I36" s="384"/>
      <c r="J36" s="384"/>
      <c r="K36" s="384"/>
      <c r="L36" s="384"/>
      <c r="M36" s="384"/>
      <c r="N36" s="384"/>
      <c r="O36" s="384"/>
      <c r="P36" s="384"/>
      <c r="Q36" s="384"/>
      <c r="R36" s="384"/>
      <c r="S36" s="384"/>
      <c r="T36" s="384"/>
      <c r="U36" s="384"/>
      <c r="V36" s="385"/>
    </row>
    <row r="37" spans="1:22" ht="10.199999999999999" customHeight="1">
      <c r="A37" s="366"/>
      <c r="B37" s="378"/>
      <c r="C37" s="378"/>
      <c r="D37" s="378"/>
      <c r="E37" s="378"/>
      <c r="F37" s="379"/>
      <c r="G37" s="383"/>
      <c r="H37" s="384"/>
      <c r="I37" s="384"/>
      <c r="J37" s="384"/>
      <c r="K37" s="384"/>
      <c r="L37" s="384"/>
      <c r="M37" s="384"/>
      <c r="N37" s="384"/>
      <c r="O37" s="384"/>
      <c r="P37" s="384"/>
      <c r="Q37" s="384"/>
      <c r="R37" s="384"/>
      <c r="S37" s="384"/>
      <c r="T37" s="384"/>
      <c r="U37" s="384"/>
      <c r="V37" s="385"/>
    </row>
    <row r="38" spans="1:22" ht="10.199999999999999" customHeight="1">
      <c r="A38" s="366"/>
      <c r="B38" s="378"/>
      <c r="C38" s="378"/>
      <c r="D38" s="378"/>
      <c r="E38" s="378"/>
      <c r="F38" s="379"/>
      <c r="G38" s="383"/>
      <c r="H38" s="384"/>
      <c r="I38" s="384"/>
      <c r="J38" s="384"/>
      <c r="K38" s="384"/>
      <c r="L38" s="384"/>
      <c r="M38" s="384"/>
      <c r="N38" s="384"/>
      <c r="O38" s="384"/>
      <c r="P38" s="384"/>
      <c r="Q38" s="384"/>
      <c r="R38" s="384"/>
      <c r="S38" s="384"/>
      <c r="T38" s="384"/>
      <c r="U38" s="384"/>
      <c r="V38" s="385"/>
    </row>
    <row r="39" spans="1:22" ht="10.199999999999999" customHeight="1">
      <c r="A39" s="366"/>
      <c r="B39" s="378"/>
      <c r="C39" s="378"/>
      <c r="D39" s="378"/>
      <c r="E39" s="378"/>
      <c r="F39" s="379"/>
      <c r="G39" s="383"/>
      <c r="H39" s="384"/>
      <c r="I39" s="384"/>
      <c r="J39" s="384"/>
      <c r="K39" s="384"/>
      <c r="L39" s="384"/>
      <c r="M39" s="384"/>
      <c r="N39" s="384"/>
      <c r="O39" s="384"/>
      <c r="P39" s="384"/>
      <c r="Q39" s="384"/>
      <c r="R39" s="384"/>
      <c r="S39" s="384"/>
      <c r="T39" s="384"/>
      <c r="U39" s="384"/>
      <c r="V39" s="385"/>
    </row>
    <row r="40" spans="1:22" ht="10.199999999999999" customHeight="1">
      <c r="A40" s="366"/>
      <c r="B40" s="378"/>
      <c r="C40" s="378"/>
      <c r="D40" s="378"/>
      <c r="E40" s="378"/>
      <c r="F40" s="379"/>
      <c r="G40" s="383"/>
      <c r="H40" s="384"/>
      <c r="I40" s="384"/>
      <c r="J40" s="384"/>
      <c r="K40" s="384"/>
      <c r="L40" s="384"/>
      <c r="M40" s="384"/>
      <c r="N40" s="384"/>
      <c r="O40" s="384"/>
      <c r="P40" s="384"/>
      <c r="Q40" s="384"/>
      <c r="R40" s="384"/>
      <c r="S40" s="384"/>
      <c r="T40" s="384"/>
      <c r="U40" s="384"/>
      <c r="V40" s="385"/>
    </row>
    <row r="41" spans="1:22" ht="10.199999999999999" customHeight="1">
      <c r="A41" s="366"/>
      <c r="B41" s="378"/>
      <c r="C41" s="378"/>
      <c r="D41" s="378"/>
      <c r="E41" s="378"/>
      <c r="F41" s="379"/>
      <c r="G41" s="383"/>
      <c r="H41" s="384"/>
      <c r="I41" s="384"/>
      <c r="J41" s="384"/>
      <c r="K41" s="384"/>
      <c r="L41" s="384"/>
      <c r="M41" s="384"/>
      <c r="N41" s="384"/>
      <c r="O41" s="384"/>
      <c r="P41" s="384"/>
      <c r="Q41" s="384"/>
      <c r="R41" s="384"/>
      <c r="S41" s="384"/>
      <c r="T41" s="384"/>
      <c r="U41" s="384"/>
      <c r="V41" s="385"/>
    </row>
    <row r="42" spans="1:22" ht="10.199999999999999" customHeight="1">
      <c r="A42" s="366"/>
      <c r="B42" s="378"/>
      <c r="C42" s="378"/>
      <c r="D42" s="378"/>
      <c r="E42" s="378"/>
      <c r="F42" s="379"/>
      <c r="G42" s="383"/>
      <c r="H42" s="384"/>
      <c r="I42" s="384"/>
      <c r="J42" s="384"/>
      <c r="K42" s="384"/>
      <c r="L42" s="384"/>
      <c r="M42" s="384"/>
      <c r="N42" s="384"/>
      <c r="O42" s="384"/>
      <c r="P42" s="384"/>
      <c r="Q42" s="384"/>
      <c r="R42" s="384"/>
      <c r="S42" s="384"/>
      <c r="T42" s="384"/>
      <c r="U42" s="384"/>
      <c r="V42" s="385"/>
    </row>
    <row r="43" spans="1:22" ht="10.199999999999999" customHeight="1">
      <c r="A43" s="366"/>
      <c r="B43" s="378"/>
      <c r="C43" s="378"/>
      <c r="D43" s="378"/>
      <c r="E43" s="378"/>
      <c r="F43" s="379"/>
      <c r="G43" s="383"/>
      <c r="H43" s="384"/>
      <c r="I43" s="384"/>
      <c r="J43" s="384"/>
      <c r="K43" s="384"/>
      <c r="L43" s="384"/>
      <c r="M43" s="384"/>
      <c r="N43" s="384"/>
      <c r="O43" s="384"/>
      <c r="P43" s="384"/>
      <c r="Q43" s="384"/>
      <c r="R43" s="384"/>
      <c r="S43" s="384"/>
      <c r="T43" s="384"/>
      <c r="U43" s="384"/>
      <c r="V43" s="385"/>
    </row>
    <row r="44" spans="1:22" ht="10.199999999999999" customHeight="1">
      <c r="A44" s="366"/>
      <c r="B44" s="378"/>
      <c r="C44" s="378"/>
      <c r="D44" s="378"/>
      <c r="E44" s="378"/>
      <c r="F44" s="379"/>
      <c r="G44" s="383"/>
      <c r="H44" s="384"/>
      <c r="I44" s="384"/>
      <c r="J44" s="384"/>
      <c r="K44" s="384"/>
      <c r="L44" s="384"/>
      <c r="M44" s="384"/>
      <c r="N44" s="384"/>
      <c r="O44" s="384"/>
      <c r="P44" s="384"/>
      <c r="Q44" s="384"/>
      <c r="R44" s="384"/>
      <c r="S44" s="384"/>
      <c r="T44" s="384"/>
      <c r="U44" s="384"/>
      <c r="V44" s="385"/>
    </row>
    <row r="45" spans="1:22" ht="10.199999999999999" customHeight="1">
      <c r="A45" s="366"/>
      <c r="B45" s="378"/>
      <c r="C45" s="378"/>
      <c r="D45" s="378"/>
      <c r="E45" s="378"/>
      <c r="F45" s="379"/>
      <c r="G45" s="383"/>
      <c r="H45" s="384"/>
      <c r="I45" s="384"/>
      <c r="J45" s="384"/>
      <c r="K45" s="384"/>
      <c r="L45" s="384"/>
      <c r="M45" s="384"/>
      <c r="N45" s="384"/>
      <c r="O45" s="384"/>
      <c r="P45" s="384"/>
      <c r="Q45" s="384"/>
      <c r="R45" s="384"/>
      <c r="S45" s="384"/>
      <c r="T45" s="384"/>
      <c r="U45" s="384"/>
      <c r="V45" s="385"/>
    </row>
    <row r="46" spans="1:22" ht="10.199999999999999" customHeight="1">
      <c r="A46" s="366"/>
      <c r="B46" s="378"/>
      <c r="C46" s="378"/>
      <c r="D46" s="378"/>
      <c r="E46" s="378"/>
      <c r="F46" s="379"/>
      <c r="G46" s="383"/>
      <c r="H46" s="384"/>
      <c r="I46" s="384"/>
      <c r="J46" s="384"/>
      <c r="K46" s="384"/>
      <c r="L46" s="384"/>
      <c r="M46" s="384"/>
      <c r="N46" s="384"/>
      <c r="O46" s="384"/>
      <c r="P46" s="384"/>
      <c r="Q46" s="384"/>
      <c r="R46" s="384"/>
      <c r="S46" s="384"/>
      <c r="T46" s="384"/>
      <c r="U46" s="384"/>
      <c r="V46" s="385"/>
    </row>
    <row r="47" spans="1:22" ht="10.199999999999999" customHeight="1">
      <c r="A47" s="366"/>
      <c r="B47" s="378"/>
      <c r="C47" s="378"/>
      <c r="D47" s="378"/>
      <c r="E47" s="378"/>
      <c r="F47" s="379"/>
      <c r="G47" s="383"/>
      <c r="H47" s="384"/>
      <c r="I47" s="384"/>
      <c r="J47" s="384"/>
      <c r="K47" s="384"/>
      <c r="L47" s="384"/>
      <c r="M47" s="384"/>
      <c r="N47" s="384"/>
      <c r="O47" s="384"/>
      <c r="P47" s="384"/>
      <c r="Q47" s="384"/>
      <c r="R47" s="384"/>
      <c r="S47" s="384"/>
      <c r="T47" s="384"/>
      <c r="U47" s="384"/>
      <c r="V47" s="385"/>
    </row>
    <row r="48" spans="1:22" ht="10.199999999999999" customHeight="1">
      <c r="A48" s="366"/>
      <c r="B48" s="386" t="s">
        <v>128</v>
      </c>
      <c r="C48" s="378"/>
      <c r="D48" s="378"/>
      <c r="E48" s="378"/>
      <c r="F48" s="379"/>
      <c r="G48" s="380"/>
      <c r="H48" s="381"/>
      <c r="I48" s="381"/>
      <c r="J48" s="381"/>
      <c r="K48" s="381"/>
      <c r="L48" s="381"/>
      <c r="M48" s="381"/>
      <c r="N48" s="381"/>
      <c r="O48" s="381"/>
      <c r="P48" s="381"/>
      <c r="Q48" s="381"/>
      <c r="R48" s="381"/>
      <c r="S48" s="381"/>
      <c r="T48" s="381"/>
      <c r="U48" s="381"/>
      <c r="V48" s="382"/>
    </row>
    <row r="49" spans="1:22" ht="10.199999999999999" customHeight="1">
      <c r="A49" s="366"/>
      <c r="B49" s="386"/>
      <c r="C49" s="378"/>
      <c r="D49" s="378"/>
      <c r="E49" s="378"/>
      <c r="F49" s="379"/>
      <c r="G49" s="383"/>
      <c r="H49" s="384"/>
      <c r="I49" s="384"/>
      <c r="J49" s="384"/>
      <c r="K49" s="384"/>
      <c r="L49" s="384"/>
      <c r="M49" s="384"/>
      <c r="N49" s="384"/>
      <c r="O49" s="384"/>
      <c r="P49" s="384"/>
      <c r="Q49" s="384"/>
      <c r="R49" s="384"/>
      <c r="S49" s="384"/>
      <c r="T49" s="384"/>
      <c r="U49" s="384"/>
      <c r="V49" s="385"/>
    </row>
    <row r="50" spans="1:22" ht="10.199999999999999" customHeight="1">
      <c r="A50" s="366"/>
      <c r="B50" s="386"/>
      <c r="C50" s="378"/>
      <c r="D50" s="378"/>
      <c r="E50" s="378"/>
      <c r="F50" s="379"/>
      <c r="G50" s="383"/>
      <c r="H50" s="384"/>
      <c r="I50" s="384"/>
      <c r="J50" s="384"/>
      <c r="K50" s="384"/>
      <c r="L50" s="384"/>
      <c r="M50" s="384"/>
      <c r="N50" s="384"/>
      <c r="O50" s="384"/>
      <c r="P50" s="384"/>
      <c r="Q50" s="384"/>
      <c r="R50" s="384"/>
      <c r="S50" s="384"/>
      <c r="T50" s="384"/>
      <c r="U50" s="384"/>
      <c r="V50" s="385"/>
    </row>
    <row r="51" spans="1:22" ht="10.199999999999999" customHeight="1">
      <c r="A51" s="366"/>
      <c r="B51" s="386"/>
      <c r="C51" s="378"/>
      <c r="D51" s="378"/>
      <c r="E51" s="378"/>
      <c r="F51" s="379"/>
      <c r="G51" s="383"/>
      <c r="H51" s="384"/>
      <c r="I51" s="384"/>
      <c r="J51" s="384"/>
      <c r="K51" s="384"/>
      <c r="L51" s="384"/>
      <c r="M51" s="384"/>
      <c r="N51" s="384"/>
      <c r="O51" s="384"/>
      <c r="P51" s="384"/>
      <c r="Q51" s="384"/>
      <c r="R51" s="384"/>
      <c r="S51" s="384"/>
      <c r="T51" s="384"/>
      <c r="U51" s="384"/>
      <c r="V51" s="385"/>
    </row>
    <row r="52" spans="1:22" ht="10.199999999999999" customHeight="1">
      <c r="A52" s="366"/>
      <c r="B52" s="386"/>
      <c r="C52" s="378"/>
      <c r="D52" s="378"/>
      <c r="E52" s="378"/>
      <c r="F52" s="379"/>
      <c r="G52" s="383"/>
      <c r="H52" s="384"/>
      <c r="I52" s="384"/>
      <c r="J52" s="384"/>
      <c r="K52" s="384"/>
      <c r="L52" s="384"/>
      <c r="M52" s="384"/>
      <c r="N52" s="384"/>
      <c r="O52" s="384"/>
      <c r="P52" s="384"/>
      <c r="Q52" s="384"/>
      <c r="R52" s="384"/>
      <c r="S52" s="384"/>
      <c r="T52" s="384"/>
      <c r="U52" s="384"/>
      <c r="V52" s="385"/>
    </row>
    <row r="53" spans="1:22" ht="10.199999999999999" customHeight="1">
      <c r="A53" s="366"/>
      <c r="B53" s="386"/>
      <c r="C53" s="378"/>
      <c r="D53" s="378"/>
      <c r="E53" s="378"/>
      <c r="F53" s="379"/>
      <c r="G53" s="383"/>
      <c r="H53" s="384"/>
      <c r="I53" s="384"/>
      <c r="J53" s="384"/>
      <c r="K53" s="384"/>
      <c r="L53" s="384"/>
      <c r="M53" s="384"/>
      <c r="N53" s="384"/>
      <c r="O53" s="384"/>
      <c r="P53" s="384"/>
      <c r="Q53" s="384"/>
      <c r="R53" s="384"/>
      <c r="S53" s="384"/>
      <c r="T53" s="384"/>
      <c r="U53" s="384"/>
      <c r="V53" s="385"/>
    </row>
    <row r="54" spans="1:22" ht="10.199999999999999" customHeight="1">
      <c r="A54" s="366"/>
      <c r="B54" s="386"/>
      <c r="C54" s="378"/>
      <c r="D54" s="378"/>
      <c r="E54" s="378"/>
      <c r="F54" s="379"/>
      <c r="G54" s="383"/>
      <c r="H54" s="384"/>
      <c r="I54" s="384"/>
      <c r="J54" s="384"/>
      <c r="K54" s="384"/>
      <c r="L54" s="384"/>
      <c r="M54" s="384"/>
      <c r="N54" s="384"/>
      <c r="O54" s="384"/>
      <c r="P54" s="384"/>
      <c r="Q54" s="384"/>
      <c r="R54" s="384"/>
      <c r="S54" s="384"/>
      <c r="T54" s="384"/>
      <c r="U54" s="384"/>
      <c r="V54" s="385"/>
    </row>
    <row r="55" spans="1:22" ht="10.199999999999999" customHeight="1">
      <c r="A55" s="366"/>
      <c r="B55" s="386"/>
      <c r="C55" s="378"/>
      <c r="D55" s="378"/>
      <c r="E55" s="378"/>
      <c r="F55" s="379"/>
      <c r="G55" s="383"/>
      <c r="H55" s="384"/>
      <c r="I55" s="384"/>
      <c r="J55" s="384"/>
      <c r="K55" s="384"/>
      <c r="L55" s="384"/>
      <c r="M55" s="384"/>
      <c r="N55" s="384"/>
      <c r="O55" s="384"/>
      <c r="P55" s="384"/>
      <c r="Q55" s="384"/>
      <c r="R55" s="384"/>
      <c r="S55" s="384"/>
      <c r="T55" s="384"/>
      <c r="U55" s="384"/>
      <c r="V55" s="385"/>
    </row>
    <row r="56" spans="1:22" ht="10.199999999999999" customHeight="1">
      <c r="A56" s="366"/>
      <c r="B56" s="386"/>
      <c r="C56" s="378"/>
      <c r="D56" s="378"/>
      <c r="E56" s="378"/>
      <c r="F56" s="379"/>
      <c r="G56" s="383"/>
      <c r="H56" s="384"/>
      <c r="I56" s="384"/>
      <c r="J56" s="384"/>
      <c r="K56" s="384"/>
      <c r="L56" s="384"/>
      <c r="M56" s="384"/>
      <c r="N56" s="384"/>
      <c r="O56" s="384"/>
      <c r="P56" s="384"/>
      <c r="Q56" s="384"/>
      <c r="R56" s="384"/>
      <c r="S56" s="384"/>
      <c r="T56" s="384"/>
      <c r="U56" s="384"/>
      <c r="V56" s="385"/>
    </row>
    <row r="57" spans="1:22" ht="10.199999999999999" customHeight="1">
      <c r="A57" s="366"/>
      <c r="B57" s="386"/>
      <c r="C57" s="378"/>
      <c r="D57" s="378"/>
      <c r="E57" s="378"/>
      <c r="F57" s="379"/>
      <c r="G57" s="383"/>
      <c r="H57" s="384"/>
      <c r="I57" s="384"/>
      <c r="J57" s="384"/>
      <c r="K57" s="384"/>
      <c r="L57" s="384"/>
      <c r="M57" s="384"/>
      <c r="N57" s="384"/>
      <c r="O57" s="384"/>
      <c r="P57" s="384"/>
      <c r="Q57" s="384"/>
      <c r="R57" s="384"/>
      <c r="S57" s="384"/>
      <c r="T57" s="384"/>
      <c r="U57" s="384"/>
      <c r="V57" s="385"/>
    </row>
    <row r="58" spans="1:22" ht="10.199999999999999" customHeight="1">
      <c r="A58" s="366"/>
      <c r="B58" s="386"/>
      <c r="C58" s="378"/>
      <c r="D58" s="378"/>
      <c r="E58" s="378"/>
      <c r="F58" s="379"/>
      <c r="G58" s="383"/>
      <c r="H58" s="384"/>
      <c r="I58" s="384"/>
      <c r="J58" s="384"/>
      <c r="K58" s="384"/>
      <c r="L58" s="384"/>
      <c r="M58" s="384"/>
      <c r="N58" s="384"/>
      <c r="O58" s="384"/>
      <c r="P58" s="384"/>
      <c r="Q58" s="384"/>
      <c r="R58" s="384"/>
      <c r="S58" s="384"/>
      <c r="T58" s="384"/>
      <c r="U58" s="384"/>
      <c r="V58" s="385"/>
    </row>
    <row r="59" spans="1:22" ht="10.199999999999999" customHeight="1">
      <c r="A59" s="366"/>
      <c r="B59" s="386"/>
      <c r="C59" s="378"/>
      <c r="D59" s="378"/>
      <c r="E59" s="378"/>
      <c r="F59" s="379"/>
      <c r="G59" s="383"/>
      <c r="H59" s="384"/>
      <c r="I59" s="384"/>
      <c r="J59" s="384"/>
      <c r="K59" s="384"/>
      <c r="L59" s="384"/>
      <c r="M59" s="384"/>
      <c r="N59" s="384"/>
      <c r="O59" s="384"/>
      <c r="P59" s="384"/>
      <c r="Q59" s="384"/>
      <c r="R59" s="384"/>
      <c r="S59" s="384"/>
      <c r="T59" s="384"/>
      <c r="U59" s="384"/>
      <c r="V59" s="385"/>
    </row>
    <row r="60" spans="1:22" ht="10.199999999999999" customHeight="1">
      <c r="A60" s="366"/>
      <c r="B60" s="386"/>
      <c r="C60" s="378"/>
      <c r="D60" s="378"/>
      <c r="E60" s="378"/>
      <c r="F60" s="379"/>
      <c r="G60" s="383"/>
      <c r="H60" s="384"/>
      <c r="I60" s="384"/>
      <c r="J60" s="384"/>
      <c r="K60" s="384"/>
      <c r="L60" s="384"/>
      <c r="M60" s="384"/>
      <c r="N60" s="384"/>
      <c r="O60" s="384"/>
      <c r="P60" s="384"/>
      <c r="Q60" s="384"/>
      <c r="R60" s="384"/>
      <c r="S60" s="384"/>
      <c r="T60" s="384"/>
      <c r="U60" s="384"/>
      <c r="V60" s="385"/>
    </row>
    <row r="61" spans="1:22" ht="10.199999999999999" customHeight="1">
      <c r="A61" s="366"/>
      <c r="B61" s="386"/>
      <c r="C61" s="378"/>
      <c r="D61" s="378"/>
      <c r="E61" s="378"/>
      <c r="F61" s="379"/>
      <c r="G61" s="383"/>
      <c r="H61" s="384"/>
      <c r="I61" s="384"/>
      <c r="J61" s="384"/>
      <c r="K61" s="384"/>
      <c r="L61" s="384"/>
      <c r="M61" s="384"/>
      <c r="N61" s="384"/>
      <c r="O61" s="384"/>
      <c r="P61" s="384"/>
      <c r="Q61" s="384"/>
      <c r="R61" s="384"/>
      <c r="S61" s="384"/>
      <c r="T61" s="384"/>
      <c r="U61" s="384"/>
      <c r="V61" s="385"/>
    </row>
    <row r="62" spans="1:22" ht="10.199999999999999" customHeight="1">
      <c r="A62" s="366"/>
      <c r="B62" s="386"/>
      <c r="C62" s="378"/>
      <c r="D62" s="378"/>
      <c r="E62" s="378"/>
      <c r="F62" s="379"/>
      <c r="G62" s="383"/>
      <c r="H62" s="384"/>
      <c r="I62" s="384"/>
      <c r="J62" s="384"/>
      <c r="K62" s="384"/>
      <c r="L62" s="384"/>
      <c r="M62" s="384"/>
      <c r="N62" s="384"/>
      <c r="O62" s="384"/>
      <c r="P62" s="384"/>
      <c r="Q62" s="384"/>
      <c r="R62" s="384"/>
      <c r="S62" s="384"/>
      <c r="T62" s="384"/>
      <c r="U62" s="384"/>
      <c r="V62" s="385"/>
    </row>
    <row r="63" spans="1:22" ht="10.199999999999999" customHeight="1">
      <c r="A63" s="366"/>
      <c r="B63" s="386"/>
      <c r="C63" s="378"/>
      <c r="D63" s="378"/>
      <c r="E63" s="378"/>
      <c r="F63" s="379"/>
      <c r="G63" s="421"/>
      <c r="H63" s="422"/>
      <c r="I63" s="422"/>
      <c r="J63" s="422"/>
      <c r="K63" s="422"/>
      <c r="L63" s="422"/>
      <c r="M63" s="422"/>
      <c r="N63" s="422"/>
      <c r="O63" s="422"/>
      <c r="P63" s="422"/>
      <c r="Q63" s="422"/>
      <c r="R63" s="422"/>
      <c r="S63" s="422"/>
      <c r="T63" s="422"/>
      <c r="U63" s="422"/>
      <c r="V63" s="423"/>
    </row>
    <row r="64" spans="1:22" ht="10.199999999999999" customHeight="1">
      <c r="A64" s="366"/>
      <c r="B64" s="340" t="s">
        <v>129</v>
      </c>
      <c r="C64" s="340"/>
      <c r="D64" s="340"/>
      <c r="E64" s="340"/>
      <c r="F64" s="341"/>
      <c r="G64" s="387"/>
      <c r="H64" s="381"/>
      <c r="I64" s="381"/>
      <c r="J64" s="381"/>
      <c r="K64" s="381"/>
      <c r="L64" s="381"/>
      <c r="M64" s="381"/>
      <c r="N64" s="381"/>
      <c r="O64" s="381"/>
      <c r="P64" s="381"/>
      <c r="Q64" s="381"/>
      <c r="R64" s="381"/>
      <c r="S64" s="381"/>
      <c r="T64" s="381"/>
      <c r="U64" s="381"/>
      <c r="V64" s="382"/>
    </row>
    <row r="65" spans="1:22" ht="10.199999999999999" customHeight="1">
      <c r="A65" s="366"/>
      <c r="B65" s="340"/>
      <c r="C65" s="340"/>
      <c r="D65" s="340"/>
      <c r="E65" s="340"/>
      <c r="F65" s="341"/>
      <c r="G65" s="388"/>
      <c r="H65" s="384"/>
      <c r="I65" s="384"/>
      <c r="J65" s="384"/>
      <c r="K65" s="384"/>
      <c r="L65" s="384"/>
      <c r="M65" s="384"/>
      <c r="N65" s="384"/>
      <c r="O65" s="384"/>
      <c r="P65" s="384"/>
      <c r="Q65" s="384"/>
      <c r="R65" s="384"/>
      <c r="S65" s="384"/>
      <c r="T65" s="384"/>
      <c r="U65" s="384"/>
      <c r="V65" s="385"/>
    </row>
    <row r="66" spans="1:22" ht="10.199999999999999" customHeight="1">
      <c r="A66" s="366"/>
      <c r="B66" s="340"/>
      <c r="C66" s="340"/>
      <c r="D66" s="340"/>
      <c r="E66" s="340"/>
      <c r="F66" s="341"/>
      <c r="G66" s="388"/>
      <c r="H66" s="384"/>
      <c r="I66" s="384"/>
      <c r="J66" s="384"/>
      <c r="K66" s="384"/>
      <c r="L66" s="384"/>
      <c r="M66" s="384"/>
      <c r="N66" s="384"/>
      <c r="O66" s="384"/>
      <c r="P66" s="384"/>
      <c r="Q66" s="384"/>
      <c r="R66" s="384"/>
      <c r="S66" s="384"/>
      <c r="T66" s="384"/>
      <c r="U66" s="384"/>
      <c r="V66" s="385"/>
    </row>
    <row r="67" spans="1:22" ht="10.199999999999999" customHeight="1">
      <c r="A67" s="366"/>
      <c r="B67" s="340"/>
      <c r="C67" s="340"/>
      <c r="D67" s="340"/>
      <c r="E67" s="340"/>
      <c r="F67" s="341"/>
      <c r="G67" s="388"/>
      <c r="H67" s="384"/>
      <c r="I67" s="384"/>
      <c r="J67" s="384"/>
      <c r="K67" s="384"/>
      <c r="L67" s="384"/>
      <c r="M67" s="384"/>
      <c r="N67" s="384"/>
      <c r="O67" s="384"/>
      <c r="P67" s="384"/>
      <c r="Q67" s="384"/>
      <c r="R67" s="384"/>
      <c r="S67" s="384"/>
      <c r="T67" s="384"/>
      <c r="U67" s="384"/>
      <c r="V67" s="385"/>
    </row>
    <row r="68" spans="1:22" ht="10.199999999999999" customHeight="1">
      <c r="A68" s="366"/>
      <c r="B68" s="340"/>
      <c r="C68" s="340"/>
      <c r="D68" s="340"/>
      <c r="E68" s="340"/>
      <c r="F68" s="341"/>
      <c r="G68" s="388"/>
      <c r="H68" s="384"/>
      <c r="I68" s="384"/>
      <c r="J68" s="384"/>
      <c r="K68" s="384"/>
      <c r="L68" s="384"/>
      <c r="M68" s="384"/>
      <c r="N68" s="384"/>
      <c r="O68" s="384"/>
      <c r="P68" s="384"/>
      <c r="Q68" s="384"/>
      <c r="R68" s="384"/>
      <c r="S68" s="384"/>
      <c r="T68" s="384"/>
      <c r="U68" s="384"/>
      <c r="V68" s="385"/>
    </row>
    <row r="69" spans="1:22" ht="10.199999999999999" customHeight="1">
      <c r="A69" s="366"/>
      <c r="B69" s="340"/>
      <c r="C69" s="340"/>
      <c r="D69" s="340"/>
      <c r="E69" s="340"/>
      <c r="F69" s="341"/>
      <c r="G69" s="388"/>
      <c r="H69" s="384"/>
      <c r="I69" s="384"/>
      <c r="J69" s="384"/>
      <c r="K69" s="384"/>
      <c r="L69" s="384"/>
      <c r="M69" s="384"/>
      <c r="N69" s="384"/>
      <c r="O69" s="384"/>
      <c r="P69" s="384"/>
      <c r="Q69" s="384"/>
      <c r="R69" s="384"/>
      <c r="S69" s="384"/>
      <c r="T69" s="384"/>
      <c r="U69" s="384"/>
      <c r="V69" s="385"/>
    </row>
    <row r="70" spans="1:22" ht="10.199999999999999" customHeight="1">
      <c r="A70" s="366"/>
      <c r="B70" s="340"/>
      <c r="C70" s="340"/>
      <c r="D70" s="340"/>
      <c r="E70" s="340"/>
      <c r="F70" s="341"/>
      <c r="G70" s="388"/>
      <c r="H70" s="384"/>
      <c r="I70" s="384"/>
      <c r="J70" s="384"/>
      <c r="K70" s="384"/>
      <c r="L70" s="384"/>
      <c r="M70" s="384"/>
      <c r="N70" s="384"/>
      <c r="O70" s="384"/>
      <c r="P70" s="384"/>
      <c r="Q70" s="384"/>
      <c r="R70" s="384"/>
      <c r="S70" s="384"/>
      <c r="T70" s="384"/>
      <c r="U70" s="384"/>
      <c r="V70" s="385"/>
    </row>
    <row r="71" spans="1:22" ht="10.199999999999999" customHeight="1">
      <c r="A71" s="366"/>
      <c r="B71" s="340"/>
      <c r="C71" s="340"/>
      <c r="D71" s="340"/>
      <c r="E71" s="340"/>
      <c r="F71" s="341"/>
      <c r="G71" s="388"/>
      <c r="H71" s="384"/>
      <c r="I71" s="384"/>
      <c r="J71" s="384"/>
      <c r="K71" s="384"/>
      <c r="L71" s="384"/>
      <c r="M71" s="384"/>
      <c r="N71" s="384"/>
      <c r="O71" s="384"/>
      <c r="P71" s="384"/>
      <c r="Q71" s="384"/>
      <c r="R71" s="384"/>
      <c r="S71" s="384"/>
      <c r="T71" s="384"/>
      <c r="U71" s="384"/>
      <c r="V71" s="385"/>
    </row>
    <row r="72" spans="1:22" ht="9.75" customHeight="1">
      <c r="A72" s="366"/>
      <c r="B72" s="340"/>
      <c r="C72" s="340"/>
      <c r="D72" s="340"/>
      <c r="E72" s="340"/>
      <c r="F72" s="341"/>
      <c r="G72" s="388"/>
      <c r="H72" s="384"/>
      <c r="I72" s="384"/>
      <c r="J72" s="384"/>
      <c r="K72" s="384"/>
      <c r="L72" s="384"/>
      <c r="M72" s="384"/>
      <c r="N72" s="384"/>
      <c r="O72" s="384"/>
      <c r="P72" s="384"/>
      <c r="Q72" s="384"/>
      <c r="R72" s="384"/>
      <c r="S72" s="384"/>
      <c r="T72" s="384"/>
      <c r="U72" s="384"/>
      <c r="V72" s="385"/>
    </row>
    <row r="73" spans="1:22" ht="9.75" customHeight="1">
      <c r="A73" s="366"/>
      <c r="B73" s="340"/>
      <c r="C73" s="340"/>
      <c r="D73" s="340"/>
      <c r="E73" s="340"/>
      <c r="F73" s="341"/>
      <c r="G73" s="388"/>
      <c r="H73" s="384"/>
      <c r="I73" s="384"/>
      <c r="J73" s="384"/>
      <c r="K73" s="384"/>
      <c r="L73" s="384"/>
      <c r="M73" s="384"/>
      <c r="N73" s="384"/>
      <c r="O73" s="384"/>
      <c r="P73" s="384"/>
      <c r="Q73" s="384"/>
      <c r="R73" s="384"/>
      <c r="S73" s="384"/>
      <c r="T73" s="384"/>
      <c r="U73" s="384"/>
      <c r="V73" s="385"/>
    </row>
    <row r="74" spans="1:22" ht="9.75" customHeight="1">
      <c r="A74" s="366"/>
      <c r="B74" s="340"/>
      <c r="C74" s="340"/>
      <c r="D74" s="340"/>
      <c r="E74" s="340"/>
      <c r="F74" s="341"/>
      <c r="G74" s="388"/>
      <c r="H74" s="384"/>
      <c r="I74" s="384"/>
      <c r="J74" s="384"/>
      <c r="K74" s="384"/>
      <c r="L74" s="384"/>
      <c r="M74" s="384"/>
      <c r="N74" s="384"/>
      <c r="O74" s="384"/>
      <c r="P74" s="384"/>
      <c r="Q74" s="384"/>
      <c r="R74" s="384"/>
      <c r="S74" s="384"/>
      <c r="T74" s="384"/>
      <c r="U74" s="384"/>
      <c r="V74" s="385"/>
    </row>
    <row r="75" spans="1:22" ht="9.75" customHeight="1">
      <c r="A75" s="366"/>
      <c r="B75" s="340"/>
      <c r="C75" s="340"/>
      <c r="D75" s="340"/>
      <c r="E75" s="340"/>
      <c r="F75" s="341"/>
      <c r="G75" s="388"/>
      <c r="H75" s="384"/>
      <c r="I75" s="384"/>
      <c r="J75" s="384"/>
      <c r="K75" s="384"/>
      <c r="L75" s="384"/>
      <c r="M75" s="384"/>
      <c r="N75" s="384"/>
      <c r="O75" s="384"/>
      <c r="P75" s="384"/>
      <c r="Q75" s="384"/>
      <c r="R75" s="384"/>
      <c r="S75" s="384"/>
      <c r="T75" s="384"/>
      <c r="U75" s="384"/>
      <c r="V75" s="385"/>
    </row>
    <row r="76" spans="1:22" ht="9.75" customHeight="1">
      <c r="A76" s="366"/>
      <c r="B76" s="340"/>
      <c r="C76" s="340"/>
      <c r="D76" s="340"/>
      <c r="E76" s="340"/>
      <c r="F76" s="341"/>
      <c r="G76" s="388"/>
      <c r="H76" s="384"/>
      <c r="I76" s="384"/>
      <c r="J76" s="384"/>
      <c r="K76" s="384"/>
      <c r="L76" s="384"/>
      <c r="M76" s="384"/>
      <c r="N76" s="384"/>
      <c r="O76" s="384"/>
      <c r="P76" s="384"/>
      <c r="Q76" s="384"/>
      <c r="R76" s="384"/>
      <c r="S76" s="384"/>
      <c r="T76" s="384"/>
      <c r="U76" s="384"/>
      <c r="V76" s="385"/>
    </row>
    <row r="77" spans="1:22" ht="9.75" customHeight="1">
      <c r="A77" s="366"/>
      <c r="B77" s="340"/>
      <c r="C77" s="340"/>
      <c r="D77" s="340"/>
      <c r="E77" s="340"/>
      <c r="F77" s="341"/>
      <c r="G77" s="388"/>
      <c r="H77" s="384"/>
      <c r="I77" s="384"/>
      <c r="J77" s="384"/>
      <c r="K77" s="384"/>
      <c r="L77" s="384"/>
      <c r="M77" s="384"/>
      <c r="N77" s="384"/>
      <c r="O77" s="384"/>
      <c r="P77" s="384"/>
      <c r="Q77" s="384"/>
      <c r="R77" s="384"/>
      <c r="S77" s="384"/>
      <c r="T77" s="384"/>
      <c r="U77" s="384"/>
      <c r="V77" s="385"/>
    </row>
    <row r="78" spans="1:22" ht="9.75" customHeight="1" thickBot="1">
      <c r="A78" s="367"/>
      <c r="B78" s="342"/>
      <c r="C78" s="342"/>
      <c r="D78" s="342"/>
      <c r="E78" s="342"/>
      <c r="F78" s="343"/>
      <c r="G78" s="389"/>
      <c r="H78" s="390"/>
      <c r="I78" s="390"/>
      <c r="J78" s="390"/>
      <c r="K78" s="390"/>
      <c r="L78" s="390"/>
      <c r="M78" s="390"/>
      <c r="N78" s="390"/>
      <c r="O78" s="390"/>
      <c r="P78" s="390"/>
      <c r="Q78" s="390"/>
      <c r="R78" s="390"/>
      <c r="S78" s="390"/>
      <c r="T78" s="390"/>
      <c r="U78" s="390"/>
      <c r="V78" s="391"/>
    </row>
    <row r="79" spans="1:22" ht="10.199999999999999" customHeight="1">
      <c r="A79" s="392" t="s">
        <v>41</v>
      </c>
      <c r="B79" s="393"/>
      <c r="C79" s="393"/>
      <c r="D79" s="393"/>
      <c r="E79" s="393"/>
      <c r="F79" s="394"/>
      <c r="G79" s="395"/>
      <c r="H79" s="396"/>
      <c r="I79" s="396"/>
      <c r="J79" s="396"/>
      <c r="K79" s="396"/>
      <c r="L79" s="396"/>
      <c r="M79" s="396"/>
      <c r="N79" s="396"/>
      <c r="O79" s="396"/>
      <c r="P79" s="396"/>
      <c r="Q79" s="396"/>
      <c r="R79" s="396"/>
      <c r="S79" s="396"/>
      <c r="T79" s="396"/>
      <c r="U79" s="396"/>
      <c r="V79" s="397"/>
    </row>
    <row r="80" spans="1:22" ht="10.199999999999999" customHeight="1">
      <c r="A80" s="363"/>
      <c r="B80" s="340"/>
      <c r="C80" s="340"/>
      <c r="D80" s="340"/>
      <c r="E80" s="340"/>
      <c r="F80" s="341"/>
      <c r="G80" s="398"/>
      <c r="H80" s="399"/>
      <c r="I80" s="399"/>
      <c r="J80" s="399"/>
      <c r="K80" s="399"/>
      <c r="L80" s="399"/>
      <c r="M80" s="399"/>
      <c r="N80" s="399"/>
      <c r="O80" s="399"/>
      <c r="P80" s="399"/>
      <c r="Q80" s="399"/>
      <c r="R80" s="399"/>
      <c r="S80" s="399"/>
      <c r="T80" s="399"/>
      <c r="U80" s="399"/>
      <c r="V80" s="400"/>
    </row>
    <row r="81" spans="1:22" ht="10.199999999999999" customHeight="1" thickBot="1">
      <c r="A81" s="364"/>
      <c r="B81" s="342"/>
      <c r="C81" s="342"/>
      <c r="D81" s="342"/>
      <c r="E81" s="342"/>
      <c r="F81" s="343"/>
      <c r="G81" s="401"/>
      <c r="H81" s="402"/>
      <c r="I81" s="402"/>
      <c r="J81" s="402"/>
      <c r="K81" s="402"/>
      <c r="L81" s="402"/>
      <c r="M81" s="402"/>
      <c r="N81" s="402"/>
      <c r="O81" s="402"/>
      <c r="P81" s="402"/>
      <c r="Q81" s="402"/>
      <c r="R81" s="402"/>
      <c r="S81" s="402"/>
      <c r="T81" s="402"/>
      <c r="U81" s="402"/>
      <c r="V81" s="403"/>
    </row>
    <row r="82" spans="1:22" ht="10.199999999999999" customHeight="1">
      <c r="A82" s="404"/>
      <c r="B82" s="404"/>
      <c r="C82" s="404"/>
      <c r="D82" s="404"/>
      <c r="E82" s="404"/>
      <c r="F82" s="404"/>
      <c r="G82" s="404"/>
      <c r="H82" s="404"/>
      <c r="I82" s="404"/>
      <c r="J82" s="404"/>
      <c r="K82" s="404"/>
      <c r="L82" s="404"/>
      <c r="M82" s="404"/>
      <c r="N82" s="404"/>
      <c r="O82" s="404"/>
      <c r="P82" s="404"/>
      <c r="Q82" s="404"/>
      <c r="R82" s="404"/>
      <c r="S82" s="404"/>
      <c r="T82" s="404"/>
      <c r="U82" s="404"/>
      <c r="V82" s="404"/>
    </row>
    <row r="83" spans="1:22" ht="10.199999999999999" customHeight="1">
      <c r="A83" s="404"/>
      <c r="B83" s="404"/>
      <c r="C83" s="404"/>
      <c r="D83" s="404"/>
      <c r="E83" s="404"/>
      <c r="F83" s="404"/>
      <c r="G83" s="404"/>
      <c r="H83" s="404"/>
      <c r="I83" s="404"/>
      <c r="J83" s="404"/>
      <c r="K83" s="404"/>
      <c r="L83" s="404"/>
      <c r="M83" s="404"/>
      <c r="N83" s="404"/>
      <c r="O83" s="404"/>
      <c r="P83" s="404"/>
      <c r="Q83" s="404"/>
      <c r="R83" s="404"/>
      <c r="S83" s="404"/>
      <c r="T83" s="404"/>
      <c r="U83" s="404"/>
      <c r="V83" s="404"/>
    </row>
    <row r="84" spans="1:22" ht="10.199999999999999" customHeight="1"/>
    <row r="85" spans="1:22" ht="10.199999999999999" customHeight="1"/>
    <row r="86" spans="1:22" ht="10.199999999999999" customHeight="1"/>
    <row r="87" spans="1:22" ht="10.199999999999999" customHeight="1"/>
    <row r="88" spans="1:22" ht="10.199999999999999" customHeight="1"/>
    <row r="89" spans="1:22" ht="10.199999999999999" customHeight="1"/>
    <row r="90" spans="1:22" ht="10.199999999999999" customHeight="1"/>
    <row r="91" spans="1:22" ht="10.199999999999999" customHeight="1"/>
    <row r="92" spans="1:22" ht="10.199999999999999" customHeight="1"/>
    <row r="93" spans="1:22" ht="10.199999999999999" customHeight="1"/>
    <row r="94" spans="1:22" ht="10.199999999999999" customHeight="1"/>
    <row r="95" spans="1:22" ht="10.199999999999999" customHeight="1"/>
    <row r="96" spans="1:22" ht="10.199999999999999" customHeight="1"/>
    <row r="97" ht="10.199999999999999" customHeight="1"/>
    <row r="98" ht="10.199999999999999" customHeight="1"/>
    <row r="99" ht="10.199999999999999" customHeight="1"/>
    <row r="100" ht="10.199999999999999" customHeight="1"/>
    <row r="101" ht="10.199999999999999" customHeight="1"/>
    <row r="102" ht="10.199999999999999" customHeight="1"/>
    <row r="103" ht="10.199999999999999" customHeight="1"/>
    <row r="104" ht="10.199999999999999" customHeight="1"/>
    <row r="105" ht="10.199999999999999" customHeight="1"/>
    <row r="106" ht="10.199999999999999" customHeight="1"/>
    <row r="107" ht="10.199999999999999" customHeight="1"/>
    <row r="108" ht="10.199999999999999" customHeight="1"/>
    <row r="109" ht="10.199999999999999" customHeight="1"/>
    <row r="110" ht="10.199999999999999" customHeight="1"/>
    <row r="111" ht="10.199999999999999" customHeight="1"/>
    <row r="112" ht="10.199999999999999" customHeight="1"/>
    <row r="113" spans="1:1" ht="10.199999999999999" customHeight="1"/>
    <row r="114" spans="1:1" ht="10.199999999999999" customHeight="1"/>
    <row r="115" spans="1:1">
      <c r="A115" s="100"/>
    </row>
    <row r="116" spans="1:1">
      <c r="A116" s="100"/>
    </row>
    <row r="117" spans="1:1">
      <c r="A117" s="100"/>
    </row>
    <row r="118" spans="1:1">
      <c r="A118" s="100"/>
    </row>
    <row r="134" spans="1:1">
      <c r="A134" s="100"/>
    </row>
    <row r="135" spans="1:1">
      <c r="A135" s="100"/>
    </row>
    <row r="136" spans="1:1">
      <c r="A136" s="100"/>
    </row>
    <row r="137" spans="1:1">
      <c r="A137" s="100"/>
    </row>
    <row r="140" spans="1:1">
      <c r="A140" s="101"/>
    </row>
    <row r="141" spans="1:1">
      <c r="A141" s="100"/>
    </row>
    <row r="142" spans="1:1">
      <c r="A142" s="100"/>
    </row>
  </sheetData>
  <sheetProtection algorithmName="SHA-512" hashValue="dKwfa+z52E21V1zqtHcdjudCBpYwgxK21Ik/agaZX+t/L3Tn6Nj7iBpQucMZAwlGUezUQ92Qwx3A+Bvu34lhQA==" saltValue="oPcLSeTo11sGWq29MezWCQ==" spinCount="100000" sheet="1" formatCells="0" formatColumns="0" formatRows="0"/>
  <mergeCells count="41">
    <mergeCell ref="G64:V78"/>
    <mergeCell ref="A79:F81"/>
    <mergeCell ref="G79:V81"/>
    <mergeCell ref="A82:V83"/>
    <mergeCell ref="G27:H28"/>
    <mergeCell ref="I27:J28"/>
    <mergeCell ref="K27:L28"/>
    <mergeCell ref="M27:V28"/>
    <mergeCell ref="G48:V63"/>
    <mergeCell ref="S24:V26"/>
    <mergeCell ref="B64:F78"/>
    <mergeCell ref="A13:V14"/>
    <mergeCell ref="A15:F17"/>
    <mergeCell ref="G15:V17"/>
    <mergeCell ref="A18:F20"/>
    <mergeCell ref="G18:V20"/>
    <mergeCell ref="A21:F23"/>
    <mergeCell ref="G21:V23"/>
    <mergeCell ref="A24:A78"/>
    <mergeCell ref="B24:F28"/>
    <mergeCell ref="B29:F31"/>
    <mergeCell ref="G29:V31"/>
    <mergeCell ref="B32:F47"/>
    <mergeCell ref="G32:V47"/>
    <mergeCell ref="B48:F63"/>
    <mergeCell ref="G24:K26"/>
    <mergeCell ref="L24:M26"/>
    <mergeCell ref="N24:R26"/>
    <mergeCell ref="A2:V4"/>
    <mergeCell ref="U5:V5"/>
    <mergeCell ref="L8:O8"/>
    <mergeCell ref="P8:V8"/>
    <mergeCell ref="L9:O9"/>
    <mergeCell ref="P9:V9"/>
    <mergeCell ref="L10:O10"/>
    <mergeCell ref="P10:V10"/>
    <mergeCell ref="L11:O11"/>
    <mergeCell ref="P11:V11"/>
    <mergeCell ref="A12:F12"/>
    <mergeCell ref="L12:O12"/>
    <mergeCell ref="P12:V12"/>
  </mergeCells>
  <phoneticPr fontId="3"/>
  <pageMargins left="0.70866141732283472" right="0.70866141732283472" top="0.74803149606299213" bottom="0.74803149606299213" header="0.51181102362204722" footer="0.31496062992125984"/>
  <pageSetup paperSize="9" scale="85"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CBECD-37B9-4007-B9F8-429FB9249E81}">
  <sheetPr>
    <tabColor rgb="FF00B0F0"/>
    <pageSetUpPr fitToPage="1"/>
  </sheetPr>
  <dimension ref="A1:BT19"/>
  <sheetViews>
    <sheetView zoomScale="40" zoomScaleNormal="40" workbookViewId="0">
      <pane xSplit="1" ySplit="2" topLeftCell="B3" activePane="bottomRight" state="frozen"/>
      <selection activeCell="Y5" sqref="Y5:AA5"/>
      <selection pane="topRight" activeCell="Y5" sqref="Y5:AA5"/>
      <selection pane="bottomLeft" activeCell="Y5" sqref="Y5:AA5"/>
      <selection pane="bottomRight" activeCell="P5" sqref="P5"/>
    </sheetView>
  </sheetViews>
  <sheetFormatPr defaultColWidth="9.77734375" defaultRowHeight="16.2"/>
  <cols>
    <col min="1" max="1" width="8.44140625" style="156" customWidth="1"/>
    <col min="2" max="4" width="10" style="157" customWidth="1"/>
    <col min="5" max="5" width="20.33203125" style="157" customWidth="1"/>
    <col min="6" max="7" width="14.77734375" style="157" customWidth="1"/>
    <col min="8" max="8" width="17.21875" style="157" customWidth="1"/>
    <col min="9" max="9" width="27.77734375" style="157" customWidth="1"/>
    <col min="10" max="12" width="7" style="157" customWidth="1"/>
    <col min="13" max="13" width="6.33203125" style="157" customWidth="1"/>
    <col min="14" max="14" width="5" style="157" customWidth="1"/>
    <col min="15" max="15" width="8.6640625" style="157" customWidth="1"/>
    <col min="16" max="16" width="5.44140625" style="157" customWidth="1"/>
    <col min="17" max="17" width="7.44140625" style="157" customWidth="1"/>
    <col min="18" max="19" width="6.33203125" style="157" customWidth="1"/>
    <col min="20" max="20" width="4.6640625" style="157" customWidth="1"/>
    <col min="21" max="21" width="5.88671875" style="157" customWidth="1"/>
    <col min="22" max="22" width="6.33203125" style="157" customWidth="1"/>
    <col min="23" max="23" width="8.88671875" style="157" customWidth="1"/>
    <col min="24" max="25" width="6.33203125" style="157" customWidth="1"/>
    <col min="26" max="26" width="5.21875" style="157" customWidth="1"/>
    <col min="27" max="27" width="5.6640625" style="157" customWidth="1"/>
    <col min="28" max="28" width="17.109375" style="157" customWidth="1"/>
    <col min="29" max="29" width="15.44140625" style="157" customWidth="1"/>
    <col min="30" max="30" width="15.6640625" style="157" customWidth="1"/>
    <col min="31" max="34" width="8.6640625" style="157" customWidth="1"/>
    <col min="35" max="35" width="7.88671875" style="157" customWidth="1"/>
    <col min="36" max="42" width="8.6640625" style="157" customWidth="1"/>
    <col min="43" max="43" width="5.21875" style="157" customWidth="1"/>
    <col min="44" max="44" width="5.6640625" style="157" customWidth="1"/>
    <col min="45" max="45" width="5.44140625" style="157" customWidth="1"/>
    <col min="46" max="48" width="3.44140625" style="157" customWidth="1"/>
    <col min="49" max="49" width="4.33203125" style="157" customWidth="1"/>
    <col min="50" max="108" width="6.33203125" style="157" customWidth="1"/>
    <col min="109" max="16384" width="9.77734375" style="157"/>
  </cols>
  <sheetData>
    <row r="1" spans="1:72" ht="39.6" customHeight="1">
      <c r="B1" s="442" t="s">
        <v>247</v>
      </c>
      <c r="C1" s="442"/>
      <c r="D1" s="442"/>
      <c r="E1" s="442"/>
      <c r="F1" s="442"/>
      <c r="G1" s="442"/>
      <c r="H1" s="442"/>
      <c r="I1" s="442"/>
      <c r="J1" s="442"/>
      <c r="K1" s="442"/>
      <c r="L1" s="442"/>
      <c r="M1" s="442"/>
      <c r="N1" s="442"/>
      <c r="O1" s="442"/>
      <c r="P1" s="442"/>
      <c r="Q1" s="442"/>
      <c r="AR1" s="443" t="s">
        <v>248</v>
      </c>
      <c r="AS1" s="443"/>
      <c r="AT1" s="443"/>
      <c r="AU1" s="443"/>
      <c r="AV1" s="443"/>
      <c r="AW1" s="443"/>
    </row>
    <row r="2" spans="1:72" s="171" customFormat="1" ht="39.6" customHeight="1">
      <c r="A2" s="169" t="s">
        <v>196</v>
      </c>
      <c r="B2" s="444" t="s">
        <v>197</v>
      </c>
      <c r="C2" s="444"/>
      <c r="D2" s="444"/>
      <c r="E2" s="445"/>
      <c r="F2" s="435" t="s">
        <v>198</v>
      </c>
      <c r="G2" s="435"/>
      <c r="H2" s="435"/>
      <c r="I2" s="435"/>
      <c r="J2" s="435" t="s">
        <v>199</v>
      </c>
      <c r="K2" s="435"/>
      <c r="L2" s="435"/>
      <c r="M2" s="435" t="s">
        <v>200</v>
      </c>
      <c r="N2" s="435"/>
      <c r="O2" s="435"/>
      <c r="P2" s="435" t="s">
        <v>201</v>
      </c>
      <c r="Q2" s="435"/>
      <c r="R2" s="435"/>
      <c r="S2" s="435" t="s">
        <v>202</v>
      </c>
      <c r="T2" s="435"/>
      <c r="U2" s="435"/>
      <c r="V2" s="435" t="s">
        <v>249</v>
      </c>
      <c r="W2" s="435"/>
      <c r="X2" s="435"/>
      <c r="Y2" s="435" t="s">
        <v>203</v>
      </c>
      <c r="Z2" s="435"/>
      <c r="AA2" s="435"/>
      <c r="AB2" s="435" t="s">
        <v>204</v>
      </c>
      <c r="AC2" s="435"/>
      <c r="AD2" s="435"/>
      <c r="AE2" s="435" t="s">
        <v>205</v>
      </c>
      <c r="AF2" s="435"/>
      <c r="AG2" s="435"/>
      <c r="AH2" s="435" t="s">
        <v>206</v>
      </c>
      <c r="AI2" s="435"/>
      <c r="AJ2" s="435"/>
      <c r="AK2" s="435" t="s">
        <v>207</v>
      </c>
      <c r="AL2" s="435"/>
      <c r="AM2" s="435"/>
      <c r="AN2" s="435" t="s">
        <v>208</v>
      </c>
      <c r="AO2" s="435"/>
      <c r="AP2" s="435"/>
      <c r="AQ2" s="435" t="s">
        <v>209</v>
      </c>
      <c r="AR2" s="435"/>
      <c r="AS2" s="435"/>
      <c r="AT2" s="435" t="s">
        <v>210</v>
      </c>
      <c r="AU2" s="435"/>
      <c r="AV2" s="435"/>
      <c r="AW2" s="436"/>
      <c r="AX2" s="170"/>
    </row>
    <row r="3" spans="1:72" s="174" customFormat="1" ht="370.95" customHeight="1">
      <c r="A3" s="437" t="s">
        <v>250</v>
      </c>
      <c r="B3" s="432" t="s">
        <v>251</v>
      </c>
      <c r="C3" s="433"/>
      <c r="D3" s="433"/>
      <c r="E3" s="434"/>
      <c r="F3" s="432" t="s">
        <v>252</v>
      </c>
      <c r="G3" s="433"/>
      <c r="H3" s="433"/>
      <c r="I3" s="434"/>
      <c r="J3" s="432" t="s">
        <v>253</v>
      </c>
      <c r="K3" s="433"/>
      <c r="L3" s="434"/>
      <c r="M3" s="432" t="s">
        <v>211</v>
      </c>
      <c r="N3" s="433"/>
      <c r="O3" s="434"/>
      <c r="P3" s="432" t="s">
        <v>254</v>
      </c>
      <c r="Q3" s="433"/>
      <c r="R3" s="434"/>
      <c r="S3" s="432" t="s">
        <v>212</v>
      </c>
      <c r="T3" s="433"/>
      <c r="U3" s="434"/>
      <c r="V3" s="432" t="s">
        <v>255</v>
      </c>
      <c r="W3" s="433"/>
      <c r="X3" s="434"/>
      <c r="Y3" s="432" t="s">
        <v>256</v>
      </c>
      <c r="Z3" s="433"/>
      <c r="AA3" s="434"/>
      <c r="AB3" s="432" t="s">
        <v>257</v>
      </c>
      <c r="AC3" s="433"/>
      <c r="AD3" s="434"/>
      <c r="AE3" s="432" t="s">
        <v>213</v>
      </c>
      <c r="AF3" s="433"/>
      <c r="AG3" s="434"/>
      <c r="AH3" s="432" t="s">
        <v>214</v>
      </c>
      <c r="AI3" s="433"/>
      <c r="AJ3" s="434"/>
      <c r="AK3" s="432" t="s">
        <v>215</v>
      </c>
      <c r="AL3" s="433"/>
      <c r="AM3" s="434"/>
      <c r="AN3" s="432" t="s">
        <v>258</v>
      </c>
      <c r="AO3" s="433"/>
      <c r="AP3" s="434"/>
      <c r="AQ3" s="432" t="s">
        <v>259</v>
      </c>
      <c r="AR3" s="433"/>
      <c r="AS3" s="434"/>
      <c r="AT3" s="432" t="s">
        <v>216</v>
      </c>
      <c r="AU3" s="433"/>
      <c r="AV3" s="433"/>
      <c r="AW3" s="434"/>
      <c r="AX3" s="172"/>
      <c r="AY3" s="428"/>
      <c r="AZ3" s="428"/>
      <c r="BA3" s="428"/>
      <c r="BB3" s="428"/>
      <c r="BC3" s="428"/>
      <c r="BD3" s="428"/>
      <c r="BE3" s="428"/>
      <c r="BF3" s="428"/>
      <c r="BG3" s="428"/>
      <c r="BH3" s="428"/>
      <c r="BI3" s="428"/>
      <c r="BJ3" s="428"/>
      <c r="BK3" s="428"/>
      <c r="BL3" s="428"/>
      <c r="BM3" s="428"/>
      <c r="BN3" s="428"/>
      <c r="BO3" s="428"/>
      <c r="BP3" s="428"/>
      <c r="BQ3" s="428"/>
      <c r="BR3" s="428"/>
      <c r="BS3" s="428"/>
      <c r="BT3" s="428"/>
    </row>
    <row r="4" spans="1:72" s="174" customFormat="1" ht="303.60000000000002" customHeight="1">
      <c r="A4" s="438"/>
      <c r="B4" s="429"/>
      <c r="C4" s="430"/>
      <c r="D4" s="430"/>
      <c r="E4" s="431"/>
      <c r="F4" s="429"/>
      <c r="G4" s="430"/>
      <c r="H4" s="430"/>
      <c r="I4" s="431"/>
      <c r="J4" s="429"/>
      <c r="K4" s="430"/>
      <c r="L4" s="431"/>
      <c r="M4" s="429"/>
      <c r="N4" s="430"/>
      <c r="O4" s="431"/>
      <c r="P4" s="429"/>
      <c r="Q4" s="430"/>
      <c r="R4" s="431"/>
      <c r="S4" s="429"/>
      <c r="T4" s="430"/>
      <c r="U4" s="431"/>
      <c r="V4" s="429"/>
      <c r="W4" s="430"/>
      <c r="X4" s="431"/>
      <c r="Y4" s="429"/>
      <c r="Z4" s="430"/>
      <c r="AA4" s="431"/>
      <c r="AB4" s="429"/>
      <c r="AC4" s="430"/>
      <c r="AD4" s="431"/>
      <c r="AE4" s="429"/>
      <c r="AF4" s="430"/>
      <c r="AG4" s="431"/>
      <c r="AH4" s="429"/>
      <c r="AI4" s="430"/>
      <c r="AJ4" s="431"/>
      <c r="AK4" s="429"/>
      <c r="AL4" s="430"/>
      <c r="AM4" s="431"/>
      <c r="AN4" s="429"/>
      <c r="AO4" s="430"/>
      <c r="AP4" s="431"/>
      <c r="AQ4" s="429"/>
      <c r="AR4" s="430"/>
      <c r="AS4" s="431"/>
      <c r="AT4" s="429"/>
      <c r="AU4" s="430"/>
      <c r="AV4" s="430"/>
      <c r="AW4" s="431"/>
      <c r="AX4" s="172"/>
      <c r="AY4" s="428"/>
      <c r="AZ4" s="428"/>
      <c r="BA4" s="428"/>
      <c r="BB4" s="428"/>
      <c r="BC4" s="428"/>
      <c r="BD4" s="428"/>
      <c r="BE4" s="428"/>
      <c r="BF4" s="428"/>
      <c r="BG4" s="428"/>
      <c r="BH4" s="428"/>
      <c r="BI4" s="428"/>
      <c r="BJ4" s="428"/>
      <c r="BK4" s="428"/>
      <c r="BL4" s="428"/>
      <c r="BM4" s="428"/>
      <c r="BN4" s="428"/>
      <c r="BO4" s="428"/>
      <c r="BP4" s="428"/>
      <c r="BQ4" s="428"/>
      <c r="BR4" s="428"/>
      <c r="BS4" s="428"/>
      <c r="BT4" s="428"/>
    </row>
    <row r="5" spans="1:72" s="174" customFormat="1" ht="307.2" customHeight="1">
      <c r="A5" s="175"/>
      <c r="B5" s="429"/>
      <c r="C5" s="430"/>
      <c r="D5" s="430"/>
      <c r="E5" s="431"/>
      <c r="F5" s="429"/>
      <c r="G5" s="430"/>
      <c r="H5" s="430"/>
      <c r="I5" s="431"/>
      <c r="J5" s="176"/>
      <c r="K5" s="177"/>
      <c r="L5" s="178"/>
      <c r="M5" s="429"/>
      <c r="N5" s="430"/>
      <c r="O5" s="431"/>
      <c r="P5" s="176"/>
      <c r="Q5" s="177"/>
      <c r="R5" s="178"/>
      <c r="S5" s="176"/>
      <c r="T5" s="177"/>
      <c r="U5" s="178"/>
      <c r="V5" s="176"/>
      <c r="W5" s="177"/>
      <c r="X5" s="178"/>
      <c r="Y5" s="176"/>
      <c r="Z5" s="177"/>
      <c r="AA5" s="178"/>
      <c r="AB5" s="429"/>
      <c r="AC5" s="430"/>
      <c r="AD5" s="431"/>
      <c r="AE5" s="176"/>
      <c r="AF5" s="177"/>
      <c r="AG5" s="178"/>
      <c r="AH5" s="176"/>
      <c r="AI5" s="177"/>
      <c r="AJ5" s="178"/>
      <c r="AK5" s="176"/>
      <c r="AL5" s="177"/>
      <c r="AM5" s="178"/>
      <c r="AN5" s="176"/>
      <c r="AO5" s="177"/>
      <c r="AP5" s="178"/>
      <c r="AQ5" s="176"/>
      <c r="AR5" s="177"/>
      <c r="AS5" s="178"/>
      <c r="AT5" s="176"/>
      <c r="AU5" s="177"/>
      <c r="AV5" s="177"/>
      <c r="AW5" s="178"/>
      <c r="AX5" s="172"/>
      <c r="AY5" s="173"/>
      <c r="AZ5" s="173"/>
      <c r="BA5" s="173"/>
      <c r="BB5" s="173"/>
      <c r="BC5" s="173"/>
      <c r="BD5" s="173"/>
      <c r="BE5" s="173"/>
      <c r="BF5" s="173"/>
      <c r="BG5" s="173"/>
      <c r="BH5" s="173"/>
      <c r="BI5" s="173"/>
      <c r="BJ5" s="173"/>
      <c r="BK5" s="173"/>
      <c r="BL5" s="173"/>
      <c r="BM5" s="173"/>
      <c r="BN5" s="173"/>
      <c r="BO5" s="173"/>
      <c r="BP5" s="173"/>
      <c r="BQ5" s="173"/>
      <c r="BR5" s="173"/>
      <c r="BS5" s="173"/>
      <c r="BT5" s="173"/>
    </row>
    <row r="6" spans="1:72" s="174" customFormat="1" ht="277.2" customHeight="1">
      <c r="A6" s="175"/>
      <c r="B6" s="429"/>
      <c r="C6" s="430"/>
      <c r="D6" s="430"/>
      <c r="E6" s="431"/>
      <c r="F6" s="429"/>
      <c r="G6" s="430"/>
      <c r="H6" s="430"/>
      <c r="I6" s="431"/>
      <c r="J6" s="176"/>
      <c r="K6" s="177"/>
      <c r="L6" s="178"/>
      <c r="M6" s="429"/>
      <c r="N6" s="430"/>
      <c r="O6" s="431"/>
      <c r="P6" s="429"/>
      <c r="Q6" s="430"/>
      <c r="R6" s="431"/>
      <c r="S6" s="429"/>
      <c r="T6" s="430"/>
      <c r="U6" s="431"/>
      <c r="V6" s="429"/>
      <c r="W6" s="430"/>
      <c r="X6" s="431"/>
      <c r="Y6" s="429"/>
      <c r="Z6" s="430"/>
      <c r="AA6" s="431"/>
      <c r="AB6" s="429"/>
      <c r="AC6" s="430"/>
      <c r="AD6" s="431"/>
      <c r="AE6" s="176"/>
      <c r="AF6" s="177"/>
      <c r="AG6" s="178"/>
      <c r="AH6" s="176"/>
      <c r="AI6" s="177"/>
      <c r="AJ6" s="178"/>
      <c r="AK6" s="176"/>
      <c r="AL6" s="177"/>
      <c r="AM6" s="178"/>
      <c r="AN6" s="176"/>
      <c r="AO6" s="177"/>
      <c r="AP6" s="178"/>
      <c r="AQ6" s="176"/>
      <c r="AR6" s="177"/>
      <c r="AS6" s="178"/>
      <c r="AT6" s="176"/>
      <c r="AU6" s="177"/>
      <c r="AV6" s="177"/>
      <c r="AW6" s="178"/>
      <c r="AX6" s="172"/>
      <c r="AY6" s="173"/>
      <c r="AZ6" s="173"/>
      <c r="BA6" s="173"/>
      <c r="BB6" s="173"/>
      <c r="BC6" s="173"/>
      <c r="BD6" s="173"/>
      <c r="BE6" s="173"/>
      <c r="BF6" s="173"/>
      <c r="BG6" s="173"/>
      <c r="BH6" s="173"/>
      <c r="BI6" s="173"/>
      <c r="BJ6" s="173"/>
      <c r="BK6" s="173"/>
      <c r="BL6" s="173"/>
      <c r="BM6" s="173"/>
      <c r="BN6" s="173"/>
      <c r="BO6" s="173"/>
      <c r="BP6" s="173"/>
      <c r="BQ6" s="173"/>
      <c r="BR6" s="173"/>
      <c r="BS6" s="173"/>
      <c r="BT6" s="173"/>
    </row>
    <row r="7" spans="1:72" ht="98.4" customHeight="1">
      <c r="A7" s="179"/>
      <c r="B7" s="439"/>
      <c r="C7" s="440"/>
      <c r="D7" s="440"/>
      <c r="E7" s="441"/>
      <c r="F7" s="425"/>
      <c r="G7" s="425"/>
      <c r="H7" s="425"/>
      <c r="I7" s="425"/>
      <c r="J7" s="426"/>
      <c r="K7" s="425"/>
      <c r="L7" s="427"/>
      <c r="M7" s="425"/>
      <c r="N7" s="425"/>
      <c r="O7" s="425"/>
      <c r="P7" s="426"/>
      <c r="Q7" s="425"/>
      <c r="R7" s="427"/>
      <c r="S7" s="181"/>
      <c r="T7" s="181"/>
      <c r="U7" s="181"/>
      <c r="V7" s="182"/>
      <c r="W7" s="181"/>
      <c r="X7" s="183"/>
      <c r="Y7" s="181"/>
      <c r="Z7" s="181"/>
      <c r="AA7" s="181"/>
      <c r="AB7" s="182"/>
      <c r="AC7" s="181"/>
      <c r="AD7" s="183"/>
      <c r="AE7" s="181"/>
      <c r="AF7" s="181"/>
      <c r="AG7" s="181"/>
      <c r="AH7" s="182"/>
      <c r="AI7" s="181"/>
      <c r="AJ7" s="183"/>
      <c r="AK7" s="181"/>
      <c r="AL7" s="181"/>
      <c r="AM7" s="181"/>
      <c r="AN7" s="182"/>
      <c r="AO7" s="181"/>
      <c r="AP7" s="183"/>
      <c r="AQ7" s="181"/>
      <c r="AR7" s="181"/>
      <c r="AS7" s="181"/>
      <c r="AT7" s="182"/>
      <c r="AU7" s="181"/>
      <c r="AV7" s="181"/>
      <c r="AW7" s="183"/>
      <c r="AX7" s="57"/>
    </row>
    <row r="8" spans="1:72">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row>
    <row r="9" spans="1:72" s="174" customFormat="1" ht="18.600000000000001"/>
    <row r="10" spans="1:72" s="174" customFormat="1" ht="18.600000000000001">
      <c r="F10" s="174" t="s">
        <v>217</v>
      </c>
      <c r="P10" s="174" t="s">
        <v>218</v>
      </c>
    </row>
    <row r="11" spans="1:72" s="174" customFormat="1" ht="18.600000000000001">
      <c r="F11" s="174" t="s">
        <v>219</v>
      </c>
      <c r="O11" s="180" t="s">
        <v>220</v>
      </c>
      <c r="P11" s="424" t="s">
        <v>221</v>
      </c>
      <c r="Q11" s="424"/>
      <c r="R11" s="424"/>
      <c r="S11" s="174" t="s">
        <v>222</v>
      </c>
    </row>
    <row r="12" spans="1:72" s="174" customFormat="1" ht="18.600000000000001">
      <c r="F12" s="174" t="s">
        <v>223</v>
      </c>
      <c r="O12" s="180" t="s">
        <v>224</v>
      </c>
      <c r="P12" s="424" t="s">
        <v>225</v>
      </c>
      <c r="Q12" s="424"/>
      <c r="R12" s="424"/>
      <c r="S12" s="174" t="s">
        <v>226</v>
      </c>
    </row>
    <row r="13" spans="1:72" s="174" customFormat="1" ht="18.600000000000001">
      <c r="F13" s="174" t="s">
        <v>227</v>
      </c>
      <c r="O13" s="180" t="s">
        <v>228</v>
      </c>
      <c r="P13" s="424" t="s">
        <v>229</v>
      </c>
      <c r="Q13" s="424"/>
      <c r="R13" s="424"/>
      <c r="S13" s="174" t="s">
        <v>230</v>
      </c>
    </row>
    <row r="14" spans="1:72" s="174" customFormat="1" ht="18.600000000000001">
      <c r="F14" s="174" t="s">
        <v>231</v>
      </c>
      <c r="O14" s="180" t="s">
        <v>232</v>
      </c>
      <c r="P14" s="424" t="s">
        <v>233</v>
      </c>
      <c r="Q14" s="424"/>
      <c r="R14" s="424"/>
      <c r="S14" s="174" t="s">
        <v>234</v>
      </c>
    </row>
    <row r="15" spans="1:72" s="174" customFormat="1" ht="18.600000000000001">
      <c r="O15" s="180" t="s">
        <v>235</v>
      </c>
      <c r="P15" s="424" t="s">
        <v>236</v>
      </c>
      <c r="Q15" s="424"/>
      <c r="R15" s="424"/>
      <c r="S15" s="174" t="s">
        <v>237</v>
      </c>
    </row>
    <row r="16" spans="1:72" s="174" customFormat="1" ht="18.600000000000001">
      <c r="O16" s="180" t="s">
        <v>238</v>
      </c>
      <c r="P16" s="424" t="s">
        <v>239</v>
      </c>
      <c r="Q16" s="424"/>
      <c r="R16" s="424"/>
      <c r="S16" s="174" t="s">
        <v>240</v>
      </c>
    </row>
    <row r="17" spans="6:19" s="174" customFormat="1" ht="18.600000000000001">
      <c r="F17" s="174" t="s">
        <v>241</v>
      </c>
      <c r="O17" s="180" t="s">
        <v>242</v>
      </c>
      <c r="P17" s="424" t="s">
        <v>243</v>
      </c>
      <c r="Q17" s="424"/>
      <c r="R17" s="424"/>
      <c r="S17" s="174" t="s">
        <v>244</v>
      </c>
    </row>
    <row r="18" spans="6:19" s="174" customFormat="1" ht="18.600000000000001">
      <c r="F18" s="174" t="s">
        <v>245</v>
      </c>
    </row>
    <row r="19" spans="6:19" s="174" customFormat="1" ht="18.600000000000001">
      <c r="R19" s="174" t="s">
        <v>246</v>
      </c>
    </row>
  </sheetData>
  <mergeCells count="55">
    <mergeCell ref="AK2:AM2"/>
    <mergeCell ref="AN2:AP2"/>
    <mergeCell ref="AQ2:AS2"/>
    <mergeCell ref="B1:Q1"/>
    <mergeCell ref="AR1:AW1"/>
    <mergeCell ref="B2:E2"/>
    <mergeCell ref="F2:I2"/>
    <mergeCell ref="J2:L2"/>
    <mergeCell ref="M2:O2"/>
    <mergeCell ref="P2:R2"/>
    <mergeCell ref="S2:U2"/>
    <mergeCell ref="V2:X2"/>
    <mergeCell ref="Y2:AA2"/>
    <mergeCell ref="AK3:AM4"/>
    <mergeCell ref="AN3:AP4"/>
    <mergeCell ref="AQ3:AS4"/>
    <mergeCell ref="AT2:AW2"/>
    <mergeCell ref="A3:A4"/>
    <mergeCell ref="B3:E7"/>
    <mergeCell ref="F3:I6"/>
    <mergeCell ref="J3:L4"/>
    <mergeCell ref="M3:O6"/>
    <mergeCell ref="P3:R4"/>
    <mergeCell ref="S3:U4"/>
    <mergeCell ref="V3:X4"/>
    <mergeCell ref="Y3:AA4"/>
    <mergeCell ref="AB2:AD2"/>
    <mergeCell ref="AE2:AG2"/>
    <mergeCell ref="AH2:AJ2"/>
    <mergeCell ref="P12:R12"/>
    <mergeCell ref="BL3:BN4"/>
    <mergeCell ref="BO3:BT4"/>
    <mergeCell ref="P6:R6"/>
    <mergeCell ref="S6:U6"/>
    <mergeCell ref="V6:X6"/>
    <mergeCell ref="Y6:AA6"/>
    <mergeCell ref="AT3:AW4"/>
    <mergeCell ref="AY3:BA4"/>
    <mergeCell ref="BB3:BD4"/>
    <mergeCell ref="BE3:BG4"/>
    <mergeCell ref="BH3:BJ4"/>
    <mergeCell ref="BK3:BK4"/>
    <mergeCell ref="AB3:AD6"/>
    <mergeCell ref="AE3:AG4"/>
    <mergeCell ref="AH3:AJ4"/>
    <mergeCell ref="F7:I7"/>
    <mergeCell ref="J7:L7"/>
    <mergeCell ref="M7:O7"/>
    <mergeCell ref="P7:R7"/>
    <mergeCell ref="P11:R11"/>
    <mergeCell ref="P13:R13"/>
    <mergeCell ref="P14:R14"/>
    <mergeCell ref="P15:R15"/>
    <mergeCell ref="P16:R16"/>
    <mergeCell ref="P17:R17"/>
  </mergeCells>
  <phoneticPr fontId="3"/>
  <pageMargins left="0.35" right="0.23622047244094491" top="0.51" bottom="0.17" header="0.31496062992125984" footer="0.17"/>
  <pageSetup paperSize="9" scale="33" orientation="landscape" horizontalDpi="4294967293"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B5CAA-D2E6-400E-B457-D8926D0E82D1}">
  <sheetPr>
    <tabColor rgb="FF00B0F0"/>
  </sheetPr>
  <dimension ref="A1:N48"/>
  <sheetViews>
    <sheetView zoomScale="90" zoomScaleNormal="90" workbookViewId="0">
      <selection activeCell="Q7" sqref="Q7"/>
    </sheetView>
  </sheetViews>
  <sheetFormatPr defaultColWidth="9.6640625" defaultRowHeight="14.4"/>
  <cols>
    <col min="1" max="1" width="4.44140625" style="57" customWidth="1"/>
    <col min="2" max="3" width="6.21875" style="57" customWidth="1"/>
    <col min="4" max="4" width="3.33203125" style="57" customWidth="1"/>
    <col min="5" max="5" width="2.21875" style="57" customWidth="1"/>
    <col min="6" max="7" width="2.109375" style="57" customWidth="1"/>
    <col min="8" max="10" width="11.44140625" style="57" customWidth="1"/>
    <col min="11" max="11" width="13" style="57" customWidth="1"/>
    <col min="12" max="12" width="11.44140625" style="57" customWidth="1"/>
    <col min="13" max="13" width="15.109375" style="57" customWidth="1"/>
    <col min="14" max="14" width="11.44140625" style="57" customWidth="1"/>
    <col min="15" max="56" width="6.21875" style="57" customWidth="1"/>
    <col min="57" max="16384" width="9.6640625" style="57"/>
  </cols>
  <sheetData>
    <row r="1" spans="1:14" ht="0.6" customHeight="1"/>
    <row r="2" spans="1:14" ht="28.2" customHeight="1">
      <c r="A2" s="482" t="s">
        <v>112</v>
      </c>
      <c r="B2" s="482"/>
      <c r="C2" s="482"/>
      <c r="D2" s="482"/>
      <c r="E2" s="482"/>
      <c r="F2" s="482"/>
      <c r="G2" s="482"/>
      <c r="H2" s="482"/>
      <c r="I2" s="482"/>
      <c r="J2" s="482"/>
      <c r="K2" s="482"/>
      <c r="L2" s="482"/>
      <c r="M2" s="482"/>
      <c r="N2" s="482"/>
    </row>
    <row r="3" spans="1:14">
      <c r="A3" s="483">
        <v>1</v>
      </c>
      <c r="B3" s="484" t="s">
        <v>113</v>
      </c>
      <c r="C3" s="484"/>
      <c r="D3" s="484"/>
      <c r="E3" s="484"/>
      <c r="F3" s="484"/>
      <c r="G3" s="484"/>
      <c r="H3" s="485" t="s">
        <v>114</v>
      </c>
      <c r="I3" s="485"/>
      <c r="J3" s="485"/>
      <c r="K3" s="485"/>
      <c r="L3" s="485"/>
      <c r="M3" s="485"/>
      <c r="N3" s="485"/>
    </row>
    <row r="4" spans="1:14" ht="4.95" customHeight="1">
      <c r="A4" s="483"/>
      <c r="B4" s="467"/>
      <c r="C4" s="467"/>
      <c r="D4" s="467"/>
      <c r="E4" s="467"/>
      <c r="F4" s="467"/>
      <c r="G4" s="467"/>
      <c r="H4" s="468"/>
      <c r="I4" s="468"/>
      <c r="J4" s="468"/>
      <c r="K4" s="468"/>
      <c r="L4" s="468"/>
      <c r="M4" s="468"/>
      <c r="N4" s="468"/>
    </row>
    <row r="5" spans="1:14" ht="38.4" customHeight="1">
      <c r="A5" s="446">
        <v>2</v>
      </c>
      <c r="B5" s="467" t="s">
        <v>115</v>
      </c>
      <c r="C5" s="467"/>
      <c r="D5" s="467"/>
      <c r="E5" s="467"/>
      <c r="F5" s="467"/>
      <c r="G5" s="467"/>
      <c r="H5" s="468" t="s">
        <v>183</v>
      </c>
      <c r="I5" s="467"/>
      <c r="J5" s="467"/>
      <c r="K5" s="467"/>
      <c r="L5" s="467"/>
      <c r="M5" s="467"/>
      <c r="N5" s="467"/>
    </row>
    <row r="6" spans="1:14" ht="38.4" customHeight="1">
      <c r="A6" s="446"/>
      <c r="B6" s="467"/>
      <c r="C6" s="467"/>
      <c r="D6" s="467"/>
      <c r="E6" s="467"/>
      <c r="F6" s="467"/>
      <c r="G6" s="467"/>
      <c r="H6" s="467"/>
      <c r="I6" s="467"/>
      <c r="J6" s="467"/>
      <c r="K6" s="467"/>
      <c r="L6" s="467"/>
      <c r="M6" s="467"/>
      <c r="N6" s="467"/>
    </row>
    <row r="7" spans="1:14" ht="25.95" customHeight="1">
      <c r="A7" s="446"/>
      <c r="B7" s="467"/>
      <c r="C7" s="467"/>
      <c r="D7" s="467"/>
      <c r="E7" s="467"/>
      <c r="F7" s="467"/>
      <c r="G7" s="467"/>
      <c r="H7" s="467"/>
      <c r="I7" s="467"/>
      <c r="J7" s="467"/>
      <c r="K7" s="467"/>
      <c r="L7" s="467"/>
      <c r="M7" s="467"/>
      <c r="N7" s="467"/>
    </row>
    <row r="8" spans="1:14" ht="21" customHeight="1">
      <c r="A8" s="446"/>
      <c r="B8" s="467"/>
      <c r="C8" s="467"/>
      <c r="D8" s="467"/>
      <c r="E8" s="467"/>
      <c r="F8" s="467"/>
      <c r="G8" s="467"/>
      <c r="H8" s="467"/>
      <c r="I8" s="467"/>
      <c r="J8" s="467"/>
      <c r="K8" s="467"/>
      <c r="L8" s="467"/>
      <c r="M8" s="467"/>
      <c r="N8" s="467"/>
    </row>
    <row r="9" spans="1:14" ht="20.399999999999999" customHeight="1">
      <c r="A9" s="446">
        <v>3</v>
      </c>
      <c r="B9" s="467" t="s">
        <v>116</v>
      </c>
      <c r="C9" s="467"/>
      <c r="D9" s="467"/>
      <c r="E9" s="467"/>
      <c r="F9" s="467"/>
      <c r="G9" s="467"/>
      <c r="H9" s="468" t="s">
        <v>184</v>
      </c>
      <c r="I9" s="467"/>
      <c r="J9" s="467"/>
      <c r="K9" s="467"/>
      <c r="L9" s="467"/>
      <c r="M9" s="467"/>
      <c r="N9" s="467"/>
    </row>
    <row r="10" spans="1:14" ht="19.95" customHeight="1">
      <c r="A10" s="446"/>
      <c r="B10" s="467"/>
      <c r="C10" s="467"/>
      <c r="D10" s="467"/>
      <c r="E10" s="467"/>
      <c r="F10" s="467"/>
      <c r="G10" s="467"/>
      <c r="H10" s="467"/>
      <c r="I10" s="467"/>
      <c r="J10" s="467"/>
      <c r="K10" s="467"/>
      <c r="L10" s="467"/>
      <c r="M10" s="467"/>
      <c r="N10" s="467"/>
    </row>
    <row r="11" spans="1:14" ht="9.6" customHeight="1">
      <c r="A11" s="446"/>
      <c r="B11" s="467"/>
      <c r="C11" s="467"/>
      <c r="D11" s="467"/>
      <c r="E11" s="467"/>
      <c r="F11" s="467"/>
      <c r="G11" s="467"/>
      <c r="H11" s="467"/>
      <c r="I11" s="467"/>
      <c r="J11" s="467"/>
      <c r="K11" s="467"/>
      <c r="L11" s="467"/>
      <c r="M11" s="467"/>
      <c r="N11" s="467"/>
    </row>
    <row r="12" spans="1:14" ht="19.2" customHeight="1">
      <c r="A12" s="446"/>
      <c r="B12" s="467"/>
      <c r="C12" s="467"/>
      <c r="D12" s="467"/>
      <c r="E12" s="467"/>
      <c r="F12" s="467"/>
      <c r="G12" s="467"/>
      <c r="H12" s="467"/>
      <c r="I12" s="467"/>
      <c r="J12" s="467"/>
      <c r="K12" s="467"/>
      <c r="L12" s="467"/>
      <c r="M12" s="467"/>
      <c r="N12" s="467"/>
    </row>
    <row r="13" spans="1:14" ht="7.2" customHeight="1">
      <c r="A13" s="446"/>
      <c r="B13" s="467"/>
      <c r="C13" s="467"/>
      <c r="D13" s="467"/>
      <c r="E13" s="467"/>
      <c r="F13" s="467"/>
      <c r="G13" s="467"/>
      <c r="H13" s="467"/>
      <c r="I13" s="467"/>
      <c r="J13" s="467"/>
      <c r="K13" s="467"/>
      <c r="L13" s="467"/>
      <c r="M13" s="467"/>
      <c r="N13" s="467"/>
    </row>
    <row r="14" spans="1:14" ht="29.4" customHeight="1">
      <c r="A14" s="469">
        <v>4</v>
      </c>
      <c r="B14" s="472" t="s">
        <v>185</v>
      </c>
      <c r="C14" s="473"/>
      <c r="D14" s="473"/>
      <c r="E14" s="473"/>
      <c r="F14" s="473"/>
      <c r="G14" s="474"/>
      <c r="H14" s="481" t="s">
        <v>186</v>
      </c>
      <c r="I14" s="473"/>
      <c r="J14" s="473"/>
      <c r="K14" s="473"/>
      <c r="L14" s="473"/>
      <c r="M14" s="473"/>
      <c r="N14" s="474"/>
    </row>
    <row r="15" spans="1:14" ht="25.2" customHeight="1">
      <c r="A15" s="470"/>
      <c r="B15" s="475"/>
      <c r="C15" s="476"/>
      <c r="D15" s="476"/>
      <c r="E15" s="476"/>
      <c r="F15" s="476"/>
      <c r="G15" s="477"/>
      <c r="H15" s="475"/>
      <c r="I15" s="476"/>
      <c r="J15" s="476"/>
      <c r="K15" s="476"/>
      <c r="L15" s="476"/>
      <c r="M15" s="476"/>
      <c r="N15" s="477"/>
    </row>
    <row r="16" spans="1:14" ht="7.2" customHeight="1">
      <c r="A16" s="471"/>
      <c r="B16" s="478"/>
      <c r="C16" s="479"/>
      <c r="D16" s="479"/>
      <c r="E16" s="479"/>
      <c r="F16" s="479"/>
      <c r="G16" s="480"/>
      <c r="H16" s="478"/>
      <c r="I16" s="479"/>
      <c r="J16" s="479"/>
      <c r="K16" s="479"/>
      <c r="L16" s="479"/>
      <c r="M16" s="479"/>
      <c r="N16" s="480"/>
    </row>
    <row r="17" spans="1:14">
      <c r="A17" s="446">
        <v>5</v>
      </c>
      <c r="B17" s="467" t="s">
        <v>117</v>
      </c>
      <c r="C17" s="467"/>
      <c r="D17" s="467"/>
      <c r="E17" s="467"/>
      <c r="F17" s="467"/>
      <c r="G17" s="467"/>
      <c r="H17" s="468" t="s">
        <v>187</v>
      </c>
      <c r="I17" s="467"/>
      <c r="J17" s="467"/>
      <c r="K17" s="467"/>
      <c r="L17" s="467"/>
      <c r="M17" s="467"/>
      <c r="N17" s="467"/>
    </row>
    <row r="18" spans="1:14" ht="10.95" customHeight="1">
      <c r="A18" s="446"/>
      <c r="B18" s="467"/>
      <c r="C18" s="467"/>
      <c r="D18" s="467"/>
      <c r="E18" s="467"/>
      <c r="F18" s="467"/>
      <c r="G18" s="467"/>
      <c r="H18" s="467"/>
      <c r="I18" s="467"/>
      <c r="J18" s="467"/>
      <c r="K18" s="467"/>
      <c r="L18" s="467"/>
      <c r="M18" s="467"/>
      <c r="N18" s="467"/>
    </row>
    <row r="19" spans="1:14">
      <c r="A19" s="446"/>
      <c r="B19" s="467"/>
      <c r="C19" s="467"/>
      <c r="D19" s="467"/>
      <c r="E19" s="467"/>
      <c r="F19" s="467"/>
      <c r="G19" s="467"/>
      <c r="H19" s="467"/>
      <c r="I19" s="467"/>
      <c r="J19" s="467"/>
      <c r="K19" s="467"/>
      <c r="L19" s="467"/>
      <c r="M19" s="467"/>
      <c r="N19" s="467"/>
    </row>
    <row r="20" spans="1:14" ht="8.4" customHeight="1">
      <c r="A20" s="446"/>
      <c r="B20" s="467"/>
      <c r="C20" s="467"/>
      <c r="D20" s="467"/>
      <c r="E20" s="467"/>
      <c r="F20" s="467"/>
      <c r="G20" s="467"/>
      <c r="H20" s="467"/>
      <c r="I20" s="467"/>
      <c r="J20" s="467"/>
      <c r="K20" s="467"/>
      <c r="L20" s="467"/>
      <c r="M20" s="467"/>
      <c r="N20" s="467"/>
    </row>
    <row r="21" spans="1:14" ht="16.5" customHeight="1">
      <c r="A21" s="446"/>
      <c r="B21" s="467"/>
      <c r="C21" s="467"/>
      <c r="D21" s="467"/>
      <c r="E21" s="467"/>
      <c r="F21" s="467"/>
      <c r="G21" s="467"/>
      <c r="H21" s="467"/>
      <c r="I21" s="467"/>
      <c r="J21" s="467"/>
      <c r="K21" s="467"/>
      <c r="L21" s="467"/>
      <c r="M21" s="467"/>
      <c r="N21" s="467"/>
    </row>
    <row r="22" spans="1:14">
      <c r="A22" s="446">
        <v>6</v>
      </c>
      <c r="B22" s="467" t="s">
        <v>118</v>
      </c>
      <c r="C22" s="467"/>
      <c r="D22" s="467"/>
      <c r="E22" s="467"/>
      <c r="F22" s="467"/>
      <c r="G22" s="467"/>
      <c r="H22" s="468" t="s">
        <v>188</v>
      </c>
      <c r="I22" s="467"/>
      <c r="J22" s="467"/>
      <c r="K22" s="467"/>
      <c r="L22" s="467"/>
      <c r="M22" s="467"/>
      <c r="N22" s="467"/>
    </row>
    <row r="23" spans="1:14" ht="39.6" customHeight="1">
      <c r="A23" s="446"/>
      <c r="B23" s="467"/>
      <c r="C23" s="467"/>
      <c r="D23" s="467"/>
      <c r="E23" s="467"/>
      <c r="F23" s="467"/>
      <c r="G23" s="467"/>
      <c r="H23" s="467"/>
      <c r="I23" s="467"/>
      <c r="J23" s="467"/>
      <c r="K23" s="467"/>
      <c r="L23" s="467"/>
      <c r="M23" s="467"/>
      <c r="N23" s="467"/>
    </row>
    <row r="24" spans="1:14" ht="8.4" customHeight="1">
      <c r="A24" s="446"/>
      <c r="B24" s="467"/>
      <c r="C24" s="467"/>
      <c r="D24" s="467"/>
      <c r="E24" s="467"/>
      <c r="F24" s="467"/>
      <c r="G24" s="467"/>
      <c r="H24" s="467"/>
      <c r="I24" s="467"/>
      <c r="J24" s="467"/>
      <c r="K24" s="467"/>
      <c r="L24" s="467"/>
      <c r="M24" s="467"/>
      <c r="N24" s="467"/>
    </row>
    <row r="25" spans="1:14" ht="12.6" customHeight="1">
      <c r="A25" s="446"/>
      <c r="B25" s="467"/>
      <c r="C25" s="467"/>
      <c r="D25" s="467"/>
      <c r="E25" s="467"/>
      <c r="F25" s="467"/>
      <c r="G25" s="467"/>
      <c r="H25" s="467"/>
      <c r="I25" s="467"/>
      <c r="J25" s="467"/>
      <c r="K25" s="467"/>
      <c r="L25" s="467"/>
      <c r="M25" s="467"/>
      <c r="N25" s="467"/>
    </row>
    <row r="26" spans="1:14" ht="15" customHeight="1">
      <c r="A26" s="446"/>
      <c r="B26" s="467"/>
      <c r="C26" s="467"/>
      <c r="D26" s="467"/>
      <c r="E26" s="467"/>
      <c r="F26" s="467"/>
      <c r="G26" s="467"/>
      <c r="H26" s="467"/>
      <c r="I26" s="467"/>
      <c r="J26" s="467"/>
      <c r="K26" s="467"/>
      <c r="L26" s="467"/>
      <c r="M26" s="467"/>
      <c r="N26" s="467"/>
    </row>
    <row r="27" spans="1:14" ht="38.4" customHeight="1">
      <c r="A27" s="446">
        <v>7</v>
      </c>
      <c r="B27" s="447" t="s">
        <v>119</v>
      </c>
      <c r="C27" s="447"/>
      <c r="D27" s="447"/>
      <c r="E27" s="447"/>
      <c r="F27" s="447"/>
      <c r="G27" s="447"/>
      <c r="H27" s="448" t="s">
        <v>189</v>
      </c>
      <c r="I27" s="447"/>
      <c r="J27" s="447"/>
      <c r="K27" s="447"/>
      <c r="L27" s="447"/>
      <c r="M27" s="447"/>
      <c r="N27" s="447"/>
    </row>
    <row r="28" spans="1:14" ht="38.4" customHeight="1">
      <c r="A28" s="446"/>
      <c r="B28" s="447"/>
      <c r="C28" s="447"/>
      <c r="D28" s="447"/>
      <c r="E28" s="447"/>
      <c r="F28" s="447"/>
      <c r="G28" s="447"/>
      <c r="H28" s="447"/>
      <c r="I28" s="447"/>
      <c r="J28" s="447"/>
      <c r="K28" s="447"/>
      <c r="L28" s="447"/>
      <c r="M28" s="447"/>
      <c r="N28" s="447"/>
    </row>
    <row r="29" spans="1:14" ht="38.4" customHeight="1">
      <c r="A29" s="446"/>
      <c r="B29" s="447"/>
      <c r="C29" s="447"/>
      <c r="D29" s="447"/>
      <c r="E29" s="447"/>
      <c r="F29" s="447"/>
      <c r="G29" s="447"/>
      <c r="H29" s="447"/>
      <c r="I29" s="447"/>
      <c r="J29" s="447"/>
      <c r="K29" s="447"/>
      <c r="L29" s="447"/>
      <c r="M29" s="447"/>
      <c r="N29" s="447"/>
    </row>
    <row r="30" spans="1:14" ht="25.95" customHeight="1">
      <c r="A30" s="446"/>
      <c r="B30" s="447"/>
      <c r="C30" s="447"/>
      <c r="D30" s="447"/>
      <c r="E30" s="447"/>
      <c r="F30" s="447"/>
      <c r="G30" s="447"/>
      <c r="H30" s="447"/>
      <c r="I30" s="447"/>
      <c r="J30" s="447"/>
      <c r="K30" s="447"/>
      <c r="L30" s="447"/>
      <c r="M30" s="447"/>
      <c r="N30" s="447"/>
    </row>
    <row r="31" spans="1:14" ht="39" customHeight="1">
      <c r="A31" s="446"/>
      <c r="B31" s="447"/>
      <c r="C31" s="447"/>
      <c r="D31" s="447"/>
      <c r="E31" s="447"/>
      <c r="F31" s="447"/>
      <c r="G31" s="447"/>
      <c r="H31" s="447"/>
      <c r="I31" s="447"/>
      <c r="J31" s="447"/>
      <c r="K31" s="447"/>
      <c r="L31" s="447"/>
      <c r="M31" s="447"/>
      <c r="N31" s="447"/>
    </row>
    <row r="32" spans="1:14">
      <c r="A32" s="446">
        <v>8</v>
      </c>
      <c r="B32" s="448" t="s">
        <v>120</v>
      </c>
      <c r="C32" s="448"/>
      <c r="D32" s="448"/>
      <c r="E32" s="448"/>
      <c r="F32" s="448"/>
      <c r="G32" s="448"/>
      <c r="H32" s="448" t="s">
        <v>190</v>
      </c>
      <c r="I32" s="447"/>
      <c r="J32" s="447"/>
      <c r="K32" s="447"/>
      <c r="L32" s="447"/>
      <c r="M32" s="447"/>
      <c r="N32" s="447"/>
    </row>
    <row r="33" spans="1:14" ht="20.399999999999999" customHeight="1">
      <c r="A33" s="446"/>
      <c r="B33" s="448"/>
      <c r="C33" s="448"/>
      <c r="D33" s="448"/>
      <c r="E33" s="448"/>
      <c r="F33" s="448"/>
      <c r="G33" s="448"/>
      <c r="H33" s="447"/>
      <c r="I33" s="447"/>
      <c r="J33" s="447"/>
      <c r="K33" s="447"/>
      <c r="L33" s="447"/>
      <c r="M33" s="447"/>
      <c r="N33" s="447"/>
    </row>
    <row r="34" spans="1:14" ht="20.399999999999999" customHeight="1">
      <c r="A34" s="446"/>
      <c r="B34" s="448"/>
      <c r="C34" s="448"/>
      <c r="D34" s="448"/>
      <c r="E34" s="448"/>
      <c r="F34" s="448"/>
      <c r="G34" s="448"/>
      <c r="H34" s="447"/>
      <c r="I34" s="447"/>
      <c r="J34" s="447"/>
      <c r="K34" s="447"/>
      <c r="L34" s="447"/>
      <c r="M34" s="447"/>
      <c r="N34" s="447"/>
    </row>
    <row r="35" spans="1:14" ht="31.95" customHeight="1">
      <c r="A35" s="446"/>
      <c r="B35" s="448"/>
      <c r="C35" s="448"/>
      <c r="D35" s="448"/>
      <c r="E35" s="448"/>
      <c r="F35" s="448"/>
      <c r="G35" s="448"/>
      <c r="H35" s="447"/>
      <c r="I35" s="447"/>
      <c r="J35" s="447"/>
      <c r="K35" s="447"/>
      <c r="L35" s="447"/>
      <c r="M35" s="447"/>
      <c r="N35" s="447"/>
    </row>
    <row r="36" spans="1:14" ht="5.4" customHeight="1">
      <c r="A36" s="446"/>
      <c r="B36" s="448"/>
      <c r="C36" s="448"/>
      <c r="D36" s="448"/>
      <c r="E36" s="448"/>
      <c r="F36" s="448"/>
      <c r="G36" s="448"/>
      <c r="H36" s="447"/>
      <c r="I36" s="447"/>
      <c r="J36" s="447"/>
      <c r="K36" s="447"/>
      <c r="L36" s="447"/>
      <c r="M36" s="447"/>
      <c r="N36" s="447"/>
    </row>
    <row r="37" spans="1:14">
      <c r="A37" s="446">
        <v>9</v>
      </c>
      <c r="B37" s="447" t="s">
        <v>121</v>
      </c>
      <c r="C37" s="447"/>
      <c r="D37" s="447"/>
      <c r="E37" s="447"/>
      <c r="F37" s="447"/>
      <c r="G37" s="447"/>
      <c r="H37" s="448" t="s">
        <v>191</v>
      </c>
      <c r="I37" s="447"/>
      <c r="J37" s="447"/>
      <c r="K37" s="447"/>
      <c r="L37" s="447"/>
      <c r="M37" s="447"/>
      <c r="N37" s="447"/>
    </row>
    <row r="38" spans="1:14" ht="4.95" customHeight="1">
      <c r="A38" s="446"/>
      <c r="B38" s="447"/>
      <c r="C38" s="447"/>
      <c r="D38" s="447"/>
      <c r="E38" s="447"/>
      <c r="F38" s="447"/>
      <c r="G38" s="447"/>
      <c r="H38" s="447"/>
      <c r="I38" s="447"/>
      <c r="J38" s="447"/>
      <c r="K38" s="447"/>
      <c r="L38" s="447"/>
      <c r="M38" s="447"/>
      <c r="N38" s="447"/>
    </row>
    <row r="39" spans="1:14" ht="10.199999999999999" customHeight="1">
      <c r="A39" s="446"/>
      <c r="B39" s="447"/>
      <c r="C39" s="447"/>
      <c r="D39" s="447"/>
      <c r="E39" s="447"/>
      <c r="F39" s="447"/>
      <c r="G39" s="447"/>
      <c r="H39" s="447"/>
      <c r="I39" s="447"/>
      <c r="J39" s="447"/>
      <c r="K39" s="447"/>
      <c r="L39" s="447"/>
      <c r="M39" s="447"/>
      <c r="N39" s="447"/>
    </row>
    <row r="40" spans="1:14" ht="12" customHeight="1">
      <c r="A40" s="446"/>
      <c r="B40" s="447"/>
      <c r="C40" s="447"/>
      <c r="D40" s="447"/>
      <c r="E40" s="447"/>
      <c r="F40" s="447"/>
      <c r="G40" s="447"/>
      <c r="H40" s="447"/>
      <c r="I40" s="447"/>
      <c r="J40" s="447"/>
      <c r="K40" s="447"/>
      <c r="L40" s="447"/>
      <c r="M40" s="447"/>
      <c r="N40" s="447"/>
    </row>
    <row r="41" spans="1:14" ht="7.2" customHeight="1">
      <c r="A41" s="446"/>
      <c r="B41" s="447"/>
      <c r="C41" s="447"/>
      <c r="D41" s="447"/>
      <c r="E41" s="447"/>
      <c r="F41" s="447"/>
      <c r="G41" s="447"/>
      <c r="H41" s="447"/>
      <c r="I41" s="447"/>
      <c r="J41" s="447"/>
      <c r="K41" s="447"/>
      <c r="L41" s="447"/>
      <c r="M41" s="447"/>
      <c r="N41" s="447"/>
    </row>
    <row r="42" spans="1:14" ht="91.2" customHeight="1">
      <c r="A42" s="449" t="s">
        <v>111</v>
      </c>
      <c r="B42" s="448" t="s">
        <v>123</v>
      </c>
      <c r="C42" s="447"/>
      <c r="D42" s="447"/>
      <c r="E42" s="447"/>
      <c r="F42" s="447"/>
      <c r="G42" s="447"/>
      <c r="H42" s="447"/>
      <c r="I42" s="447"/>
      <c r="J42" s="447"/>
      <c r="K42" s="447"/>
      <c r="L42" s="447"/>
      <c r="M42" s="447"/>
      <c r="N42" s="447"/>
    </row>
    <row r="43" spans="1:14" ht="14.4" customHeight="1">
      <c r="A43" s="449"/>
      <c r="B43" s="450" t="s">
        <v>124</v>
      </c>
      <c r="C43" s="451"/>
      <c r="D43" s="451"/>
      <c r="E43" s="451"/>
      <c r="F43" s="451"/>
      <c r="G43" s="451"/>
      <c r="H43" s="451"/>
      <c r="I43" s="451"/>
      <c r="J43" s="451"/>
      <c r="K43" s="451"/>
      <c r="L43" s="451"/>
      <c r="M43" s="451"/>
      <c r="N43" s="452"/>
    </row>
    <row r="44" spans="1:14">
      <c r="A44" s="449"/>
      <c r="B44" s="453"/>
      <c r="C44" s="454"/>
      <c r="D44" s="454"/>
      <c r="E44" s="454"/>
      <c r="F44" s="454"/>
      <c r="G44" s="454"/>
      <c r="H44" s="454"/>
      <c r="I44" s="454"/>
      <c r="J44" s="454"/>
      <c r="K44" s="454"/>
      <c r="L44" s="454"/>
      <c r="M44" s="454"/>
      <c r="N44" s="455"/>
    </row>
    <row r="45" spans="1:14" ht="16.95" customHeight="1">
      <c r="A45" s="449"/>
      <c r="B45" s="456"/>
      <c r="C45" s="457"/>
      <c r="D45" s="457"/>
      <c r="E45" s="457"/>
      <c r="F45" s="457"/>
      <c r="G45" s="457"/>
      <c r="H45" s="457"/>
      <c r="I45" s="457"/>
      <c r="J45" s="457"/>
      <c r="K45" s="457"/>
      <c r="L45" s="457"/>
      <c r="M45" s="457"/>
      <c r="N45" s="458"/>
    </row>
    <row r="46" spans="1:14">
      <c r="A46" s="449"/>
      <c r="B46" s="450" t="s">
        <v>192</v>
      </c>
      <c r="C46" s="459"/>
      <c r="D46" s="459"/>
      <c r="E46" s="459"/>
      <c r="F46" s="459"/>
      <c r="G46" s="459"/>
      <c r="H46" s="459"/>
      <c r="I46" s="459"/>
      <c r="J46" s="459"/>
      <c r="K46" s="459"/>
      <c r="L46" s="459"/>
      <c r="M46" s="459"/>
      <c r="N46" s="460"/>
    </row>
    <row r="47" spans="1:14" ht="21" customHeight="1">
      <c r="A47" s="449"/>
      <c r="B47" s="461"/>
      <c r="C47" s="462"/>
      <c r="D47" s="462"/>
      <c r="E47" s="462"/>
      <c r="F47" s="462"/>
      <c r="G47" s="462"/>
      <c r="H47" s="462"/>
      <c r="I47" s="462"/>
      <c r="J47" s="462"/>
      <c r="K47" s="462"/>
      <c r="L47" s="462"/>
      <c r="M47" s="462"/>
      <c r="N47" s="463"/>
    </row>
    <row r="48" spans="1:14" ht="10.199999999999999" customHeight="1">
      <c r="A48" s="449"/>
      <c r="B48" s="464"/>
      <c r="C48" s="465"/>
      <c r="D48" s="465"/>
      <c r="E48" s="465"/>
      <c r="F48" s="465"/>
      <c r="G48" s="465"/>
      <c r="H48" s="465"/>
      <c r="I48" s="465"/>
      <c r="J48" s="465"/>
      <c r="K48" s="465"/>
      <c r="L48" s="465"/>
      <c r="M48" s="465"/>
      <c r="N48" s="466"/>
    </row>
  </sheetData>
  <sheetProtection algorithmName="SHA-512" hashValue="g45H4sEJzqo+Z99jbrxeg5lt8y7ljoyMXx4btBJhZfAMn9/KtGgd8G+UWZrzD2srXvagzdRfVIN2/QLQHKQVMw==" saltValue="XPUYSvKxzeDzQJbUbvLAZQ==" spinCount="100000" sheet="1" objects="1" scenarios="1"/>
  <mergeCells count="32">
    <mergeCell ref="A2:N2"/>
    <mergeCell ref="A3:A4"/>
    <mergeCell ref="B3:G4"/>
    <mergeCell ref="H3:N4"/>
    <mergeCell ref="A5:A8"/>
    <mergeCell ref="B5:G8"/>
    <mergeCell ref="H5:N8"/>
    <mergeCell ref="A9:A13"/>
    <mergeCell ref="B9:G13"/>
    <mergeCell ref="H9:N13"/>
    <mergeCell ref="A14:A16"/>
    <mergeCell ref="B14:G16"/>
    <mergeCell ref="H14:N16"/>
    <mergeCell ref="A17:A21"/>
    <mergeCell ref="B17:G21"/>
    <mergeCell ref="H17:N21"/>
    <mergeCell ref="A22:A26"/>
    <mergeCell ref="B22:G26"/>
    <mergeCell ref="H22:N26"/>
    <mergeCell ref="A27:A31"/>
    <mergeCell ref="B27:G31"/>
    <mergeCell ref="H27:N31"/>
    <mergeCell ref="A32:A36"/>
    <mergeCell ref="B32:G36"/>
    <mergeCell ref="H32:N36"/>
    <mergeCell ref="A37:A41"/>
    <mergeCell ref="B37:G41"/>
    <mergeCell ref="H37:N41"/>
    <mergeCell ref="A42:A48"/>
    <mergeCell ref="B42:N42"/>
    <mergeCell ref="B43:N45"/>
    <mergeCell ref="B46:N48"/>
  </mergeCells>
  <phoneticPr fontId="3"/>
  <pageMargins left="0.62992125984251968" right="0.19685039370078741" top="0.35433070866141736" bottom="0.35433070866141736"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ﾌｧﾝﾄﾞA収支報告書</vt:lpstr>
      <vt:lpstr>支出明細書</vt:lpstr>
      <vt:lpstr>活動報告書</vt:lpstr>
      <vt:lpstr>⑫2023【A事業】対象経費基準</vt:lpstr>
      <vt:lpstr>2022版 証拠書類（注意点）</vt:lpstr>
      <vt:lpstr>⑫2023【A事業】対象経費基準!Print_Area</vt:lpstr>
      <vt:lpstr>ﾌｧﾝﾄﾞA収支報告書!Print_Area</vt:lpstr>
      <vt:lpstr>活動報告書!Print_Area</vt:lpstr>
      <vt:lpstr>勘定科目</vt:lpstr>
      <vt:lpstr>対象外経費</vt:lpstr>
      <vt:lpstr>対象経費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user32</dc:creator>
  <cp:lastModifiedBy>北海道バスケットボール協会</cp:lastModifiedBy>
  <cp:lastPrinted>2020-09-17T02:10:41Z</cp:lastPrinted>
  <dcterms:created xsi:type="dcterms:W3CDTF">2017-03-22T11:28:31Z</dcterms:created>
  <dcterms:modified xsi:type="dcterms:W3CDTF">2023-02-15T14:14:18Z</dcterms:modified>
</cp:coreProperties>
</file>